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585" yWindow="2520" windowWidth="9390" windowHeight="2535" activeTab="1"/>
    <workbookView xWindow="9585" yWindow="-15" windowWidth="9390" windowHeight="2535" activeTab="1"/>
  </bookViews>
  <sheets>
    <sheet name="Assenteismo 2020" sheetId="8" r:id="rId1"/>
    <sheet name="Assenteismo 2021" sheetId="9" r:id="rId2"/>
  </sheets>
  <calcPr calcId="145621"/>
</workbook>
</file>

<file path=xl/calcChain.xml><?xml version="1.0" encoding="utf-8"?>
<calcChain xmlns="http://schemas.openxmlformats.org/spreadsheetml/2006/main">
  <c r="S5" i="9" l="1"/>
  <c r="S7" i="9"/>
  <c r="S8" i="9"/>
  <c r="S9" i="9"/>
  <c r="S10" i="9"/>
  <c r="S6" i="9"/>
  <c r="R10" i="9"/>
  <c r="R8" i="9"/>
  <c r="R6" i="9"/>
  <c r="R7" i="9"/>
  <c r="R9" i="9"/>
  <c r="P7" i="9"/>
  <c r="P6" i="9"/>
  <c r="P8" i="9"/>
  <c r="P9" i="9"/>
  <c r="P10" i="9"/>
  <c r="N9" i="9"/>
  <c r="N8" i="9"/>
  <c r="N7" i="9"/>
  <c r="N6" i="9"/>
  <c r="N10" i="9"/>
  <c r="L10" i="9"/>
  <c r="L9" i="9"/>
  <c r="L8" i="9"/>
  <c r="L7" i="9"/>
  <c r="L6" i="9"/>
  <c r="J8" i="9"/>
  <c r="J7" i="9"/>
  <c r="J6" i="9"/>
  <c r="J9" i="9"/>
  <c r="J10" i="9"/>
  <c r="H7" i="9"/>
  <c r="H8" i="9"/>
  <c r="H9" i="9"/>
  <c r="H10" i="9"/>
  <c r="H6" i="9"/>
  <c r="F10" i="9"/>
  <c r="F8" i="9"/>
  <c r="F7" i="9"/>
  <c r="F6" i="9"/>
  <c r="F9" i="9"/>
  <c r="D7" i="9"/>
  <c r="D8" i="9"/>
  <c r="D9" i="9"/>
  <c r="D10" i="9"/>
  <c r="D6" i="9"/>
  <c r="T8" i="9" l="1"/>
  <c r="T10" i="9"/>
  <c r="T6" i="9"/>
  <c r="T9" i="9"/>
  <c r="T7" i="9"/>
</calcChain>
</file>

<file path=xl/sharedStrings.xml><?xml version="1.0" encoding="utf-8"?>
<sst xmlns="http://schemas.openxmlformats.org/spreadsheetml/2006/main" count="136" uniqueCount="25">
  <si>
    <t>FERIE</t>
  </si>
  <si>
    <t>MALATTIA</t>
  </si>
  <si>
    <t>L104</t>
  </si>
  <si>
    <t>STAFF</t>
  </si>
  <si>
    <t>STRADE</t>
  </si>
  <si>
    <t>IMPIANTI</t>
  </si>
  <si>
    <t>VERDE</t>
  </si>
  <si>
    <t>BORZOLI</t>
  </si>
  <si>
    <t>TOTALE</t>
  </si>
  <si>
    <t>LOGISTICA-MAGAZZINO</t>
  </si>
  <si>
    <t>RIVI</t>
  </si>
  <si>
    <t>PERM. SIND.</t>
  </si>
  <si>
    <t>DIPENDENTI</t>
  </si>
  <si>
    <t>PROD. CONSUNT. PROGETTI</t>
  </si>
  <si>
    <t>ALTRE ASSENZE</t>
  </si>
  <si>
    <t>1' TRIMESTRE 2020</t>
  </si>
  <si>
    <t>2' TRIMESTRE 2020</t>
  </si>
  <si>
    <t>3' TRIMESTRE 2020</t>
  </si>
  <si>
    <t>4' TRIMESTRE 2020</t>
  </si>
  <si>
    <t>ORE TOTALI (LAVORATE PIU' STRAORDINARIO)</t>
  </si>
  <si>
    <t>1' TRIMESTRE 2021</t>
  </si>
  <si>
    <t>DIP/MEDI</t>
  </si>
  <si>
    <t>2' TRIMESTRE 2021</t>
  </si>
  <si>
    <t>3' TRIMESTRE 2021</t>
  </si>
  <si>
    <t>4'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</si>
</sst>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10" fontId="2" fillId="0" borderId="1" xfId="1" applyNumberFormat="1" applyFont="1" applyBorder="1"/>
    <xf numFmtId="164" fontId="0" fillId="0" borderId="0" xfId="2" applyFont="1"/>
    <xf numFmtId="164" fontId="2" fillId="0" borderId="1" xfId="2" applyFont="1" applyBorder="1"/>
    <xf numFmtId="0" fontId="2" fillId="0" borderId="0" xfId="0" applyFont="1" applyBorder="1" applyAlignment="1">
      <alignment wrapText="1"/>
    </xf>
    <xf numFmtId="164" fontId="2" fillId="0" borderId="0" xfId="2" applyFont="1" applyBorder="1"/>
    <xf numFmtId="10" fontId="2" fillId="0" borderId="0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0" xfId="0" quotePrefix="1"/>
    <xf numFmtId="9" fontId="0" fillId="0" borderId="0" xfId="1" applyFont="1"/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1"/>
  <sheetViews>
    <sheetView workbookViewId="0">
      <selection activeCell="V5" sqref="V5:V8"/>
    </sheetView>
    <sheetView workbookViewId="1"/>
  </sheetViews>
  <sheetFormatPr defaultRowHeight="15" x14ac:dyDescent="0.25"/>
  <cols>
    <col min="1" max="1" width="3.42578125" customWidth="1"/>
    <col min="2" max="2" width="14.42578125" customWidth="1"/>
    <col min="3" max="3" width="9.7109375" style="2" customWidth="1"/>
    <col min="4" max="4" width="9.7109375" customWidth="1"/>
    <col min="5" max="5" width="9.7109375" style="2" customWidth="1"/>
    <col min="6" max="6" width="9.7109375" customWidth="1"/>
    <col min="7" max="7" width="9.7109375" style="2" customWidth="1"/>
    <col min="8" max="8" width="9.7109375" customWidth="1"/>
    <col min="9" max="9" width="9.7109375" style="2" customWidth="1"/>
    <col min="10" max="10" width="9.7109375" customWidth="1"/>
    <col min="11" max="11" width="9.7109375" style="2" customWidth="1"/>
    <col min="12" max="12" width="9.7109375" customWidth="1"/>
    <col min="13" max="13" width="9.7109375" style="2" customWidth="1"/>
    <col min="14" max="14" width="9.7109375" customWidth="1"/>
    <col min="15" max="15" width="9.7109375" style="2" customWidth="1"/>
    <col min="16" max="16" width="9.7109375" customWidth="1"/>
    <col min="17" max="17" width="9.7109375" style="2" customWidth="1"/>
    <col min="18" max="18" width="9.7109375" customWidth="1"/>
    <col min="19" max="19" width="9.7109375" style="2" customWidth="1"/>
    <col min="20" max="20" width="9.7109375" customWidth="1"/>
  </cols>
  <sheetData>
    <row r="2" spans="2:23" x14ac:dyDescent="0.25"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3" x14ac:dyDescent="0.25">
      <c r="B3" s="9"/>
      <c r="C3" s="12" t="s">
        <v>3</v>
      </c>
      <c r="D3" s="12"/>
      <c r="E3" s="15" t="s">
        <v>13</v>
      </c>
      <c r="F3" s="16"/>
      <c r="G3" s="15" t="s">
        <v>4</v>
      </c>
      <c r="H3" s="16"/>
      <c r="I3" s="12" t="s">
        <v>5</v>
      </c>
      <c r="J3" s="12"/>
      <c r="K3" s="12" t="s">
        <v>6</v>
      </c>
      <c r="L3" s="12"/>
      <c r="M3" s="12" t="s">
        <v>9</v>
      </c>
      <c r="N3" s="12"/>
      <c r="O3" s="12" t="s">
        <v>7</v>
      </c>
      <c r="P3" s="12"/>
      <c r="Q3" s="12" t="s">
        <v>10</v>
      </c>
      <c r="R3" s="12"/>
      <c r="S3" s="12" t="s">
        <v>8</v>
      </c>
      <c r="T3" s="12"/>
    </row>
    <row r="4" spans="2:23" x14ac:dyDescent="0.25">
      <c r="B4" s="7" t="s">
        <v>12</v>
      </c>
      <c r="C4" s="13">
        <v>34.333333333333336</v>
      </c>
      <c r="D4" s="14"/>
      <c r="E4" s="13">
        <v>10.666666666666666</v>
      </c>
      <c r="F4" s="14"/>
      <c r="G4" s="13">
        <v>95.666666666666671</v>
      </c>
      <c r="H4" s="14"/>
      <c r="I4" s="13">
        <v>81.333333333333329</v>
      </c>
      <c r="J4" s="14"/>
      <c r="K4" s="13">
        <v>75.333333333333329</v>
      </c>
      <c r="L4" s="14"/>
      <c r="M4" s="13">
        <v>41.666666666666664</v>
      </c>
      <c r="N4" s="14"/>
      <c r="O4" s="15">
        <v>8</v>
      </c>
      <c r="P4" s="16"/>
      <c r="Q4" s="15">
        <v>1</v>
      </c>
      <c r="R4" s="16"/>
      <c r="S4" s="13">
        <v>348</v>
      </c>
      <c r="T4" s="14"/>
    </row>
    <row r="5" spans="2:23" ht="34.5" x14ac:dyDescent="0.25">
      <c r="B5" s="8" t="s">
        <v>19</v>
      </c>
      <c r="C5" s="3">
        <v>13635.179999999998</v>
      </c>
      <c r="D5" s="1"/>
      <c r="E5" s="3">
        <v>4325.09</v>
      </c>
      <c r="F5" s="1"/>
      <c r="G5" s="3">
        <v>39266.089999999989</v>
      </c>
      <c r="H5" s="1"/>
      <c r="I5" s="3">
        <v>33203.19</v>
      </c>
      <c r="J5" s="1"/>
      <c r="K5" s="3">
        <v>32458.46</v>
      </c>
      <c r="L5" s="1"/>
      <c r="M5" s="3">
        <v>17800.46</v>
      </c>
      <c r="N5" s="1"/>
      <c r="O5" s="3">
        <v>3520.96</v>
      </c>
      <c r="P5" s="1"/>
      <c r="Q5" s="3">
        <v>431.56</v>
      </c>
      <c r="R5" s="1"/>
      <c r="S5" s="3">
        <v>144640.98999999996</v>
      </c>
      <c r="T5" s="1"/>
    </row>
    <row r="6" spans="2:23" x14ac:dyDescent="0.25">
      <c r="B6" s="7" t="s">
        <v>0</v>
      </c>
      <c r="C6" s="3">
        <v>722.38000000000011</v>
      </c>
      <c r="D6" s="1">
        <v>5.2979131921984175E-2</v>
      </c>
      <c r="E6" s="3">
        <v>354.05</v>
      </c>
      <c r="F6" s="1">
        <v>8.1859568240198466E-2</v>
      </c>
      <c r="G6" s="3">
        <v>3995.7599999999998</v>
      </c>
      <c r="H6" s="1">
        <v>0.1017610869837053</v>
      </c>
      <c r="I6" s="3">
        <v>2979.8199999999997</v>
      </c>
      <c r="J6" s="1">
        <v>8.9744991369805113E-2</v>
      </c>
      <c r="K6" s="3">
        <v>3326.3799999999992</v>
      </c>
      <c r="L6" s="1">
        <v>0.10248114051005498</v>
      </c>
      <c r="M6" s="3">
        <v>2013.2799999999997</v>
      </c>
      <c r="N6" s="1">
        <v>0.11310269509889069</v>
      </c>
      <c r="O6" s="3">
        <v>260.08</v>
      </c>
      <c r="P6" s="1">
        <v>7.3866218304098882E-2</v>
      </c>
      <c r="Q6" s="3">
        <v>27.5</v>
      </c>
      <c r="R6" s="1">
        <v>6.3722309759940685E-2</v>
      </c>
      <c r="S6" s="3">
        <v>13679.249999999998</v>
      </c>
      <c r="T6" s="1">
        <v>9.4573813412090188E-2</v>
      </c>
    </row>
    <row r="7" spans="2:23" x14ac:dyDescent="0.25">
      <c r="B7" s="8" t="s">
        <v>1</v>
      </c>
      <c r="C7" s="3">
        <v>1468.2</v>
      </c>
      <c r="D7" s="1">
        <v>0.10767734639366698</v>
      </c>
      <c r="E7" s="3">
        <v>107.75</v>
      </c>
      <c r="F7" s="1">
        <v>2.4912776381531943E-2</v>
      </c>
      <c r="G7" s="3">
        <v>5612.0399999999991</v>
      </c>
      <c r="H7" s="1">
        <v>0.14292332136966021</v>
      </c>
      <c r="I7" s="3">
        <v>2729.4300000000003</v>
      </c>
      <c r="J7" s="1">
        <v>8.2203848485642494E-2</v>
      </c>
      <c r="K7" s="3">
        <v>1410.4</v>
      </c>
      <c r="L7" s="1">
        <v>4.3452462008363925E-2</v>
      </c>
      <c r="M7" s="3">
        <v>1452.45</v>
      </c>
      <c r="N7" s="1">
        <v>8.1596205940745362E-2</v>
      </c>
      <c r="O7" s="3">
        <v>180.79999999999998</v>
      </c>
      <c r="P7" s="1">
        <v>5.1349631918567659E-2</v>
      </c>
      <c r="Q7" s="3">
        <v>0</v>
      </c>
      <c r="R7" s="1">
        <v>0</v>
      </c>
      <c r="S7" s="3">
        <v>12961.069999999998</v>
      </c>
      <c r="T7" s="1">
        <v>8.9608554255609013E-2</v>
      </c>
    </row>
    <row r="8" spans="2:23" x14ac:dyDescent="0.25">
      <c r="B8" s="8" t="s">
        <v>2</v>
      </c>
      <c r="C8" s="3">
        <v>392.27</v>
      </c>
      <c r="D8" s="1">
        <v>2.8768963812725614E-2</v>
      </c>
      <c r="E8" s="3">
        <v>141.73000000000002</v>
      </c>
      <c r="F8" s="1">
        <v>3.2769260292849399E-2</v>
      </c>
      <c r="G8" s="3">
        <v>242.95</v>
      </c>
      <c r="H8" s="1">
        <v>6.1872725295541277E-3</v>
      </c>
      <c r="I8" s="3">
        <v>273.22000000000003</v>
      </c>
      <c r="J8" s="1">
        <v>8.2287274204677317E-3</v>
      </c>
      <c r="K8" s="3">
        <v>469.95</v>
      </c>
      <c r="L8" s="1">
        <v>1.447850575782092E-2</v>
      </c>
      <c r="M8" s="3">
        <v>577.8900000000001</v>
      </c>
      <c r="N8" s="1">
        <v>3.2464891356740223E-2</v>
      </c>
      <c r="O8" s="3">
        <v>60.800000000000004</v>
      </c>
      <c r="P8" s="1">
        <v>1.7268017813323641E-2</v>
      </c>
      <c r="Q8" s="3">
        <v>66</v>
      </c>
      <c r="R8" s="1">
        <v>0.15293354342385762</v>
      </c>
      <c r="S8" s="3">
        <v>2224.8100000000004</v>
      </c>
      <c r="T8" s="1">
        <v>1.5381601024716444E-2</v>
      </c>
    </row>
    <row r="9" spans="2:23" x14ac:dyDescent="0.25">
      <c r="B9" s="8" t="s">
        <v>11</v>
      </c>
      <c r="C9" s="3">
        <v>0</v>
      </c>
      <c r="D9" s="1">
        <v>0</v>
      </c>
      <c r="E9" s="3">
        <v>0</v>
      </c>
      <c r="F9" s="1">
        <v>0</v>
      </c>
      <c r="G9" s="3">
        <v>204.99</v>
      </c>
      <c r="H9" s="1">
        <v>5.2205350723741545E-3</v>
      </c>
      <c r="I9" s="3">
        <v>25.4</v>
      </c>
      <c r="J9" s="1">
        <v>7.6498673772008039E-4</v>
      </c>
      <c r="K9" s="3">
        <v>180.89999999999998</v>
      </c>
      <c r="L9" s="1">
        <v>5.5732773520370338E-3</v>
      </c>
      <c r="M9" s="3">
        <v>10.309999999999999</v>
      </c>
      <c r="N9" s="1">
        <v>5.7919851509455366E-4</v>
      </c>
      <c r="O9" s="3">
        <v>106.17999999999999</v>
      </c>
      <c r="P9" s="1">
        <v>3.0156548214123419E-2</v>
      </c>
      <c r="Q9" s="3">
        <v>0</v>
      </c>
      <c r="R9" s="1">
        <v>0</v>
      </c>
      <c r="S9" s="3">
        <v>527.78</v>
      </c>
      <c r="T9" s="1">
        <v>3.6488964850143802E-3</v>
      </c>
    </row>
    <row r="10" spans="2:23" x14ac:dyDescent="0.25">
      <c r="B10" s="8" t="s">
        <v>14</v>
      </c>
      <c r="C10" s="3">
        <v>160.58000000000001</v>
      </c>
      <c r="D10" s="1">
        <v>1.1776888900623244E-2</v>
      </c>
      <c r="E10" s="3">
        <v>6.98</v>
      </c>
      <c r="F10" s="1">
        <v>1.6138392495878698E-3</v>
      </c>
      <c r="G10" s="3">
        <v>1215.1300000000001</v>
      </c>
      <c r="H10" s="1">
        <v>3.0946040209249265E-2</v>
      </c>
      <c r="I10" s="3">
        <v>1504.7800000000007</v>
      </c>
      <c r="J10" s="1">
        <v>4.5320344219937921E-2</v>
      </c>
      <c r="K10" s="3">
        <v>471.49000000000012</v>
      </c>
      <c r="L10" s="1">
        <v>1.4525951015544179E-2</v>
      </c>
      <c r="M10" s="3">
        <v>684.57</v>
      </c>
      <c r="N10" s="1">
        <v>3.845799490574963E-2</v>
      </c>
      <c r="O10" s="3">
        <v>31.58</v>
      </c>
      <c r="P10" s="1">
        <v>8.9691447786967183E-3</v>
      </c>
      <c r="Q10" s="3">
        <v>0</v>
      </c>
      <c r="R10" s="1">
        <v>0</v>
      </c>
      <c r="S10" s="3">
        <v>4075.110000000001</v>
      </c>
      <c r="T10" s="1">
        <v>2.8173963687610284E-2</v>
      </c>
    </row>
    <row r="11" spans="2:23" x14ac:dyDescent="0.25">
      <c r="B11" s="4"/>
      <c r="C11" s="5"/>
      <c r="D11" s="6"/>
      <c r="E11" s="5"/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</row>
    <row r="12" spans="2:23" x14ac:dyDescent="0.25">
      <c r="B12" s="17" t="s">
        <v>16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23" x14ac:dyDescent="0.25">
      <c r="B13" s="9"/>
      <c r="C13" s="12" t="s">
        <v>3</v>
      </c>
      <c r="D13" s="12"/>
      <c r="E13" s="15" t="s">
        <v>13</v>
      </c>
      <c r="F13" s="16"/>
      <c r="G13" s="15" t="s">
        <v>4</v>
      </c>
      <c r="H13" s="16"/>
      <c r="I13" s="12" t="s">
        <v>5</v>
      </c>
      <c r="J13" s="12"/>
      <c r="K13" s="12" t="s">
        <v>6</v>
      </c>
      <c r="L13" s="12"/>
      <c r="M13" s="12" t="s">
        <v>9</v>
      </c>
      <c r="N13" s="12"/>
      <c r="O13" s="12" t="s">
        <v>7</v>
      </c>
      <c r="P13" s="12"/>
      <c r="Q13" s="12" t="s">
        <v>10</v>
      </c>
      <c r="R13" s="12"/>
      <c r="S13" s="12" t="s">
        <v>8</v>
      </c>
      <c r="T13" s="12"/>
    </row>
    <row r="14" spans="2:23" x14ac:dyDescent="0.25">
      <c r="B14" s="7" t="s">
        <v>12</v>
      </c>
      <c r="C14" s="13">
        <v>32.666666666666664</v>
      </c>
      <c r="D14" s="14"/>
      <c r="E14" s="13">
        <v>11.333333333333334</v>
      </c>
      <c r="F14" s="14"/>
      <c r="G14" s="13">
        <v>95.666666666666671</v>
      </c>
      <c r="H14" s="14"/>
      <c r="I14" s="13">
        <v>79</v>
      </c>
      <c r="J14" s="14"/>
      <c r="K14" s="13">
        <v>74.333333333333329</v>
      </c>
      <c r="L14" s="14"/>
      <c r="M14" s="13">
        <v>41.666666666666664</v>
      </c>
      <c r="N14" s="14"/>
      <c r="O14" s="13">
        <v>9</v>
      </c>
      <c r="P14" s="14"/>
      <c r="Q14" s="13">
        <v>1</v>
      </c>
      <c r="R14" s="14"/>
      <c r="S14" s="13">
        <v>344.66666666666669</v>
      </c>
      <c r="T14" s="14"/>
    </row>
    <row r="15" spans="2:23" ht="34.5" x14ac:dyDescent="0.25">
      <c r="B15" s="8" t="s">
        <v>19</v>
      </c>
      <c r="C15" s="3">
        <v>13767.61</v>
      </c>
      <c r="D15" s="1"/>
      <c r="E15" s="3">
        <v>4275.6399999999994</v>
      </c>
      <c r="F15" s="1"/>
      <c r="G15" s="3">
        <v>41480.509999999995</v>
      </c>
      <c r="H15" s="1"/>
      <c r="I15" s="3">
        <v>32069.449999999997</v>
      </c>
      <c r="J15" s="1"/>
      <c r="K15" s="3">
        <v>29182.049999999996</v>
      </c>
      <c r="L15" s="1"/>
      <c r="M15" s="3">
        <v>17275.509999999998</v>
      </c>
      <c r="N15" s="1"/>
      <c r="O15" s="3">
        <v>3730.9400000000005</v>
      </c>
      <c r="P15" s="1"/>
      <c r="Q15" s="3">
        <v>454.93</v>
      </c>
      <c r="R15" s="1"/>
      <c r="S15" s="3">
        <v>142236.64000000001</v>
      </c>
      <c r="T15" s="1"/>
    </row>
    <row r="16" spans="2:23" x14ac:dyDescent="0.25">
      <c r="B16" s="7" t="s">
        <v>0</v>
      </c>
      <c r="C16" s="3">
        <v>421.87</v>
      </c>
      <c r="D16" s="1">
        <v>3.0642210231114912E-2</v>
      </c>
      <c r="E16" s="3">
        <v>233.47</v>
      </c>
      <c r="F16" s="1">
        <v>5.4604690759745916E-2</v>
      </c>
      <c r="G16" s="3">
        <v>1912.5000000000002</v>
      </c>
      <c r="H16" s="1">
        <v>4.6105990500116815E-2</v>
      </c>
      <c r="I16" s="3">
        <v>2060.3000000000002</v>
      </c>
      <c r="J16" s="1">
        <v>6.4244943396285267E-2</v>
      </c>
      <c r="K16" s="3">
        <v>1771.91</v>
      </c>
      <c r="L16" s="1">
        <v>6.0719174972286058E-2</v>
      </c>
      <c r="M16" s="3">
        <v>761.42999999999984</v>
      </c>
      <c r="N16" s="1">
        <v>4.4075688648265658E-2</v>
      </c>
      <c r="O16" s="3">
        <v>226.5</v>
      </c>
      <c r="P16" s="1">
        <v>6.0708561381314086E-2</v>
      </c>
      <c r="Q16" s="3">
        <v>0</v>
      </c>
      <c r="R16" s="1">
        <v>0</v>
      </c>
      <c r="S16" s="3">
        <v>7387.98</v>
      </c>
      <c r="T16" s="1">
        <v>5.1941468808599518E-2</v>
      </c>
      <c r="W16" s="11"/>
    </row>
    <row r="17" spans="2:23" x14ac:dyDescent="0.25">
      <c r="B17" s="8" t="s">
        <v>1</v>
      </c>
      <c r="C17" s="3">
        <v>466.8</v>
      </c>
      <c r="D17" s="1">
        <v>3.390566699666827E-2</v>
      </c>
      <c r="E17" s="3">
        <v>74.25</v>
      </c>
      <c r="F17" s="1">
        <v>1.7365821257168519E-2</v>
      </c>
      <c r="G17" s="3">
        <v>2157.75</v>
      </c>
      <c r="H17" s="1">
        <v>5.2018405752484731E-2</v>
      </c>
      <c r="I17" s="3">
        <v>1333</v>
      </c>
      <c r="J17" s="1">
        <v>4.156603870661954E-2</v>
      </c>
      <c r="K17" s="3">
        <v>1410.1</v>
      </c>
      <c r="L17" s="1">
        <v>4.8320799943801077E-2</v>
      </c>
      <c r="M17" s="3">
        <v>1539.63</v>
      </c>
      <c r="N17" s="1">
        <v>8.9122115642316799E-2</v>
      </c>
      <c r="O17" s="3">
        <v>173</v>
      </c>
      <c r="P17" s="1">
        <v>4.6369011562769701E-2</v>
      </c>
      <c r="Q17" s="3">
        <v>0</v>
      </c>
      <c r="R17" s="1">
        <v>0</v>
      </c>
      <c r="S17" s="3">
        <v>7154.5300000000007</v>
      </c>
      <c r="T17" s="1">
        <v>5.0300189880750835E-2</v>
      </c>
      <c r="W17" s="11"/>
    </row>
    <row r="18" spans="2:23" x14ac:dyDescent="0.25">
      <c r="B18" s="8" t="s">
        <v>2</v>
      </c>
      <c r="C18" s="3">
        <v>403.90999999999997</v>
      </c>
      <c r="D18" s="1">
        <v>2.9337699135870348E-2</v>
      </c>
      <c r="E18" s="3">
        <v>191</v>
      </c>
      <c r="F18" s="1">
        <v>4.4671674883760101E-2</v>
      </c>
      <c r="G18" s="3">
        <v>77</v>
      </c>
      <c r="H18" s="1">
        <v>1.8562934737301931E-3</v>
      </c>
      <c r="I18" s="3">
        <v>365.97</v>
      </c>
      <c r="J18" s="1">
        <v>1.1411795337930649E-2</v>
      </c>
      <c r="K18" s="3">
        <v>823.2</v>
      </c>
      <c r="L18" s="1">
        <v>2.8209121703238811E-2</v>
      </c>
      <c r="M18" s="3">
        <v>197.7</v>
      </c>
      <c r="N18" s="1">
        <v>1.1443945793785538E-2</v>
      </c>
      <c r="O18" s="3">
        <v>235.6</v>
      </c>
      <c r="P18" s="1">
        <v>6.3147624995309487E-2</v>
      </c>
      <c r="Q18" s="3">
        <v>87.5</v>
      </c>
      <c r="R18" s="1">
        <v>0.1923372826588706</v>
      </c>
      <c r="S18" s="3">
        <v>2381.88</v>
      </c>
      <c r="T18" s="1">
        <v>1.6745896134779337E-2</v>
      </c>
      <c r="W18" s="11"/>
    </row>
    <row r="19" spans="2:23" x14ac:dyDescent="0.25">
      <c r="B19" s="8" t="s">
        <v>11</v>
      </c>
      <c r="C19" s="3">
        <v>8.35</v>
      </c>
      <c r="D19" s="1">
        <v>6.0649597134143098E-4</v>
      </c>
      <c r="E19" s="3">
        <v>0</v>
      </c>
      <c r="F19" s="1">
        <v>0</v>
      </c>
      <c r="G19" s="3">
        <v>114.07</v>
      </c>
      <c r="H19" s="1">
        <v>2.7499661889403E-3</v>
      </c>
      <c r="I19" s="3">
        <v>8.6999999999999993</v>
      </c>
      <c r="J19" s="1">
        <v>2.7128622411672169E-4</v>
      </c>
      <c r="K19" s="3">
        <v>166.60999999999999</v>
      </c>
      <c r="L19" s="1">
        <v>5.7093315925371936E-3</v>
      </c>
      <c r="M19" s="3">
        <v>7</v>
      </c>
      <c r="N19" s="1">
        <v>4.0519787838390884E-4</v>
      </c>
      <c r="O19" s="3">
        <v>60.72</v>
      </c>
      <c r="P19" s="1">
        <v>1.627471897162645E-2</v>
      </c>
      <c r="Q19" s="3">
        <v>0</v>
      </c>
      <c r="R19" s="1">
        <v>0</v>
      </c>
      <c r="S19" s="3">
        <v>365.45</v>
      </c>
      <c r="T19" s="1">
        <v>2.5693098487140861E-3</v>
      </c>
      <c r="W19" s="11"/>
    </row>
    <row r="20" spans="2:23" x14ac:dyDescent="0.25">
      <c r="B20" s="8" t="s">
        <v>14</v>
      </c>
      <c r="C20" s="3">
        <v>35.589999999999996</v>
      </c>
      <c r="D20" s="1">
        <v>2.5850528886277278E-3</v>
      </c>
      <c r="E20" s="3">
        <v>231.07999999999998</v>
      </c>
      <c r="F20" s="1">
        <v>5.4045710115912478E-2</v>
      </c>
      <c r="G20" s="3">
        <v>939.45999999999992</v>
      </c>
      <c r="H20" s="1">
        <v>2.2648226841955416E-2</v>
      </c>
      <c r="I20" s="3">
        <v>843.79</v>
      </c>
      <c r="J20" s="1">
        <v>2.6311333683614782E-2</v>
      </c>
      <c r="K20" s="3">
        <v>430.71000000000004</v>
      </c>
      <c r="L20" s="1">
        <v>1.4759415462587451E-2</v>
      </c>
      <c r="M20" s="3">
        <v>222.29999999999998</v>
      </c>
      <c r="N20" s="1">
        <v>1.2867926909248989E-2</v>
      </c>
      <c r="O20" s="3">
        <v>79</v>
      </c>
      <c r="P20" s="1">
        <v>2.1174288517102926E-2</v>
      </c>
      <c r="Q20" s="3">
        <v>0</v>
      </c>
      <c r="R20" s="1">
        <v>0</v>
      </c>
      <c r="S20" s="3">
        <v>2781.93</v>
      </c>
      <c r="T20" s="1">
        <v>1.9558462573356621E-2</v>
      </c>
      <c r="W20" s="11"/>
    </row>
    <row r="22" spans="2:23" x14ac:dyDescent="0.25">
      <c r="C22"/>
      <c r="E22"/>
      <c r="G22"/>
      <c r="I22"/>
      <c r="K22"/>
      <c r="M22"/>
      <c r="O22"/>
      <c r="Q22"/>
      <c r="S22"/>
    </row>
    <row r="23" spans="2:23" x14ac:dyDescent="0.25"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3" x14ac:dyDescent="0.25">
      <c r="B24" s="9"/>
      <c r="C24" s="12" t="s">
        <v>3</v>
      </c>
      <c r="D24" s="12"/>
      <c r="E24" s="15" t="s">
        <v>13</v>
      </c>
      <c r="F24" s="16"/>
      <c r="G24" s="15" t="s">
        <v>4</v>
      </c>
      <c r="H24" s="16"/>
      <c r="I24" s="12" t="s">
        <v>5</v>
      </c>
      <c r="J24" s="12"/>
      <c r="K24" s="12" t="s">
        <v>6</v>
      </c>
      <c r="L24" s="12"/>
      <c r="M24" s="12" t="s">
        <v>9</v>
      </c>
      <c r="N24" s="12"/>
      <c r="O24" s="12" t="s">
        <v>7</v>
      </c>
      <c r="P24" s="12"/>
      <c r="Q24" s="12" t="s">
        <v>10</v>
      </c>
      <c r="R24" s="12"/>
      <c r="S24" s="12" t="s">
        <v>8</v>
      </c>
      <c r="T24" s="12"/>
    </row>
    <row r="25" spans="2:23" x14ac:dyDescent="0.25">
      <c r="B25" s="7" t="s">
        <v>12</v>
      </c>
      <c r="C25" s="13">
        <v>32</v>
      </c>
      <c r="D25" s="14"/>
      <c r="E25" s="13">
        <v>11</v>
      </c>
      <c r="F25" s="14"/>
      <c r="G25" s="13">
        <v>94.666666666666671</v>
      </c>
      <c r="H25" s="14"/>
      <c r="I25" s="13">
        <v>78</v>
      </c>
      <c r="J25" s="14"/>
      <c r="K25" s="13">
        <v>72.666666666666671</v>
      </c>
      <c r="L25" s="14"/>
      <c r="M25" s="13">
        <v>44</v>
      </c>
      <c r="N25" s="14"/>
      <c r="O25" s="13">
        <v>9.3333333333333339</v>
      </c>
      <c r="P25" s="14"/>
      <c r="Q25" s="13">
        <v>1.3333333333333333</v>
      </c>
      <c r="R25" s="14"/>
      <c r="S25" s="13">
        <v>343</v>
      </c>
      <c r="T25" s="14"/>
    </row>
    <row r="26" spans="2:23" ht="34.5" x14ac:dyDescent="0.25">
      <c r="B26" s="8" t="s">
        <v>19</v>
      </c>
      <c r="C26" s="3">
        <v>12770.48</v>
      </c>
      <c r="D26" s="1"/>
      <c r="E26" s="3">
        <v>3714.4200000000005</v>
      </c>
      <c r="F26" s="1"/>
      <c r="G26" s="3">
        <v>38960.600000000006</v>
      </c>
      <c r="H26" s="1"/>
      <c r="I26" s="3">
        <v>30431.840000000004</v>
      </c>
      <c r="J26" s="1"/>
      <c r="K26" s="3">
        <v>28093.770000000004</v>
      </c>
      <c r="L26" s="1"/>
      <c r="M26" s="3">
        <v>18469.349999999999</v>
      </c>
      <c r="N26" s="1"/>
      <c r="O26" s="3">
        <v>3476.1400000000003</v>
      </c>
      <c r="P26" s="1"/>
      <c r="Q26" s="3">
        <v>600.66000000000008</v>
      </c>
      <c r="R26" s="1"/>
      <c r="S26" s="3">
        <v>136517.26000000004</v>
      </c>
      <c r="T26" s="1"/>
    </row>
    <row r="27" spans="2:23" x14ac:dyDescent="0.25">
      <c r="B27" s="7" t="s">
        <v>0</v>
      </c>
      <c r="C27" s="3">
        <v>2782.59</v>
      </c>
      <c r="D27" s="1">
        <v>0.217892358000639</v>
      </c>
      <c r="E27" s="3">
        <v>839.33999999999992</v>
      </c>
      <c r="F27" s="1">
        <v>0.22596798423441608</v>
      </c>
      <c r="G27" s="3">
        <v>7896.51</v>
      </c>
      <c r="H27" s="1">
        <v>0.20267937352094165</v>
      </c>
      <c r="I27" s="3">
        <v>6412.5599999999995</v>
      </c>
      <c r="J27" s="1">
        <v>0.21071877349512874</v>
      </c>
      <c r="K27" s="3">
        <v>5688.7899999999991</v>
      </c>
      <c r="L27" s="1">
        <v>0.2024929370461849</v>
      </c>
      <c r="M27" s="3">
        <v>3413.09</v>
      </c>
      <c r="N27" s="1">
        <v>0.18479751588442475</v>
      </c>
      <c r="O27" s="3">
        <v>815.78</v>
      </c>
      <c r="P27" s="1">
        <v>0.23467984603612049</v>
      </c>
      <c r="Q27" s="3">
        <v>114</v>
      </c>
      <c r="R27" s="1">
        <v>0.18979122964738784</v>
      </c>
      <c r="S27" s="3">
        <v>27962.66</v>
      </c>
      <c r="T27" s="1">
        <v>0.20482875205669959</v>
      </c>
    </row>
    <row r="28" spans="2:23" x14ac:dyDescent="0.25">
      <c r="B28" s="8" t="s">
        <v>1</v>
      </c>
      <c r="C28" s="3">
        <v>157.25</v>
      </c>
      <c r="D28" s="1">
        <v>1.2313554384799945E-2</v>
      </c>
      <c r="E28" s="3">
        <v>0</v>
      </c>
      <c r="F28" s="1">
        <v>0</v>
      </c>
      <c r="G28" s="3">
        <v>932.21</v>
      </c>
      <c r="H28" s="1">
        <v>2.3926992910786791E-2</v>
      </c>
      <c r="I28" s="3">
        <v>208.79999999999998</v>
      </c>
      <c r="J28" s="1">
        <v>6.8612348119601032E-3</v>
      </c>
      <c r="K28" s="3">
        <v>1251.5999999999999</v>
      </c>
      <c r="L28" s="1">
        <v>4.4550802544478713E-2</v>
      </c>
      <c r="M28" s="3">
        <v>815.18000000000006</v>
      </c>
      <c r="N28" s="1">
        <v>4.4136907904176383E-2</v>
      </c>
      <c r="O28" s="3">
        <v>504.40000000000003</v>
      </c>
      <c r="P28" s="1">
        <v>0.14510347684500624</v>
      </c>
      <c r="Q28" s="3">
        <v>0</v>
      </c>
      <c r="R28" s="1">
        <v>0</v>
      </c>
      <c r="S28" s="3">
        <v>3869.44</v>
      </c>
      <c r="T28" s="1">
        <v>2.8343961781828898E-2</v>
      </c>
    </row>
    <row r="29" spans="2:23" x14ac:dyDescent="0.25">
      <c r="B29" s="8" t="s">
        <v>2</v>
      </c>
      <c r="C29" s="3">
        <v>145.17000000000002</v>
      </c>
      <c r="D29" s="1">
        <v>1.136762283015204E-2</v>
      </c>
      <c r="E29" s="3">
        <v>89.38</v>
      </c>
      <c r="F29" s="1">
        <v>2.4062976184707163E-2</v>
      </c>
      <c r="G29" s="3">
        <v>133</v>
      </c>
      <c r="H29" s="1">
        <v>3.4137051277444387E-3</v>
      </c>
      <c r="I29" s="3">
        <v>237.3</v>
      </c>
      <c r="J29" s="1">
        <v>7.7977539314086821E-3</v>
      </c>
      <c r="K29" s="3">
        <v>258.8</v>
      </c>
      <c r="L29" s="1">
        <v>9.2120067901175235E-3</v>
      </c>
      <c r="M29" s="3">
        <v>185.13</v>
      </c>
      <c r="N29" s="1">
        <v>1.0023633749969545E-2</v>
      </c>
      <c r="O29" s="3">
        <v>114.5</v>
      </c>
      <c r="P29" s="1">
        <v>3.2938834454308515E-2</v>
      </c>
      <c r="Q29" s="3">
        <v>74.25</v>
      </c>
      <c r="R29" s="1">
        <v>0.12361402457296972</v>
      </c>
      <c r="S29" s="3">
        <v>1237.5300000000002</v>
      </c>
      <c r="T29" s="1">
        <v>9.0650076041666802E-3</v>
      </c>
    </row>
    <row r="30" spans="2:23" x14ac:dyDescent="0.25">
      <c r="B30" s="8" t="s">
        <v>11</v>
      </c>
      <c r="C30" s="3">
        <v>2.9</v>
      </c>
      <c r="D30" s="1">
        <v>2.2708621758931537E-4</v>
      </c>
      <c r="E30" s="3">
        <v>0</v>
      </c>
      <c r="F30" s="1">
        <v>0</v>
      </c>
      <c r="G30" s="3">
        <v>149.35999999999999</v>
      </c>
      <c r="H30" s="1">
        <v>3.8336165254128519E-3</v>
      </c>
      <c r="I30" s="3">
        <v>24.799999999999997</v>
      </c>
      <c r="J30" s="1">
        <v>8.1493593552016549E-4</v>
      </c>
      <c r="K30" s="3">
        <v>159.45999999999998</v>
      </c>
      <c r="L30" s="1">
        <v>5.6759915098614378E-3</v>
      </c>
      <c r="M30" s="3">
        <v>0</v>
      </c>
      <c r="N30" s="1">
        <v>0</v>
      </c>
      <c r="O30" s="3">
        <v>65.34</v>
      </c>
      <c r="P30" s="1">
        <v>1.879671129471195E-2</v>
      </c>
      <c r="Q30" s="3">
        <v>0</v>
      </c>
      <c r="R30" s="1">
        <v>0</v>
      </c>
      <c r="S30" s="3">
        <v>401.86</v>
      </c>
      <c r="T30" s="1">
        <v>2.9436570877557893E-3</v>
      </c>
    </row>
    <row r="31" spans="2:23" x14ac:dyDescent="0.25">
      <c r="B31" s="8" t="s">
        <v>14</v>
      </c>
      <c r="C31" s="3">
        <v>217.42000000000002</v>
      </c>
      <c r="D31" s="1">
        <v>1.7025201871816879E-2</v>
      </c>
      <c r="E31" s="3">
        <v>649.98</v>
      </c>
      <c r="F31" s="1">
        <v>0.17498828888494031</v>
      </c>
      <c r="G31" s="3">
        <v>1312.95</v>
      </c>
      <c r="H31" s="1">
        <v>3.3699429680241061E-2</v>
      </c>
      <c r="I31" s="3">
        <v>2173.8000000000002</v>
      </c>
      <c r="J31" s="1">
        <v>7.1431763573940973E-2</v>
      </c>
      <c r="K31" s="3">
        <v>290.74000000000007</v>
      </c>
      <c r="L31" s="1">
        <v>1.0348913655945785E-2</v>
      </c>
      <c r="M31" s="3">
        <v>187.20999999999998</v>
      </c>
      <c r="N31" s="1">
        <v>1.0136252764715597E-2</v>
      </c>
      <c r="O31" s="3">
        <v>108.57000000000001</v>
      </c>
      <c r="P31" s="1">
        <v>3.1232919272526423E-2</v>
      </c>
      <c r="Q31" s="3">
        <v>0</v>
      </c>
      <c r="R31" s="1">
        <v>0</v>
      </c>
      <c r="S31" s="3">
        <v>4940.67</v>
      </c>
      <c r="T31" s="1">
        <v>3.6190808400344388E-2</v>
      </c>
    </row>
    <row r="32" spans="2:23" x14ac:dyDescent="0.25">
      <c r="B32" s="4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</row>
    <row r="33" spans="2:20" x14ac:dyDescent="0.25">
      <c r="B33" s="17" t="s">
        <v>18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9"/>
      <c r="C34" s="12" t="s">
        <v>3</v>
      </c>
      <c r="D34" s="12"/>
      <c r="E34" s="15" t="s">
        <v>13</v>
      </c>
      <c r="F34" s="16"/>
      <c r="G34" s="15" t="s">
        <v>4</v>
      </c>
      <c r="H34" s="16"/>
      <c r="I34" s="12" t="s">
        <v>5</v>
      </c>
      <c r="J34" s="12"/>
      <c r="K34" s="12" t="s">
        <v>6</v>
      </c>
      <c r="L34" s="12"/>
      <c r="M34" s="12" t="s">
        <v>9</v>
      </c>
      <c r="N34" s="12"/>
      <c r="O34" s="12" t="s">
        <v>7</v>
      </c>
      <c r="P34" s="12"/>
      <c r="Q34" s="12" t="s">
        <v>10</v>
      </c>
      <c r="R34" s="12"/>
      <c r="S34" s="12" t="s">
        <v>8</v>
      </c>
      <c r="T34" s="12"/>
    </row>
    <row r="35" spans="2:20" x14ac:dyDescent="0.25">
      <c r="B35" s="7" t="s">
        <v>12</v>
      </c>
      <c r="C35" s="13">
        <v>32.333333333333336</v>
      </c>
      <c r="D35" s="14"/>
      <c r="E35" s="13">
        <v>10.333333333333334</v>
      </c>
      <c r="F35" s="14"/>
      <c r="G35" s="13">
        <v>95.666666666666671</v>
      </c>
      <c r="H35" s="14"/>
      <c r="I35" s="15">
        <v>79</v>
      </c>
      <c r="J35" s="16"/>
      <c r="K35" s="13">
        <v>78.333333333333329</v>
      </c>
      <c r="L35" s="14"/>
      <c r="M35" s="15">
        <v>44</v>
      </c>
      <c r="N35" s="16"/>
      <c r="O35" s="13">
        <v>9.3333333333333339</v>
      </c>
      <c r="P35" s="14"/>
      <c r="Q35" s="15">
        <v>2</v>
      </c>
      <c r="R35" s="16"/>
      <c r="S35" s="15">
        <v>351</v>
      </c>
      <c r="T35" s="16"/>
    </row>
    <row r="36" spans="2:20" ht="34.5" x14ac:dyDescent="0.25">
      <c r="B36" s="8" t="s">
        <v>19</v>
      </c>
      <c r="C36" s="3">
        <v>13247.630000000001</v>
      </c>
      <c r="D36" s="1"/>
      <c r="E36" s="3">
        <v>3959.16</v>
      </c>
      <c r="F36" s="1"/>
      <c r="G36" s="3">
        <v>42700.12</v>
      </c>
      <c r="H36" s="1"/>
      <c r="I36" s="3">
        <v>33286.06</v>
      </c>
      <c r="J36" s="1"/>
      <c r="K36" s="3">
        <v>33840.980000000003</v>
      </c>
      <c r="L36" s="1"/>
      <c r="M36" s="3">
        <v>19433.71</v>
      </c>
      <c r="N36" s="1"/>
      <c r="O36" s="3">
        <v>3554.7699999999995</v>
      </c>
      <c r="P36" s="1"/>
      <c r="Q36" s="3">
        <v>946.2</v>
      </c>
      <c r="R36" s="1"/>
      <c r="S36" s="3">
        <v>150968.63</v>
      </c>
      <c r="T36" s="1"/>
    </row>
    <row r="37" spans="2:20" x14ac:dyDescent="0.25">
      <c r="B37" s="7" t="s">
        <v>0</v>
      </c>
      <c r="C37" s="3">
        <v>646.57999999999993</v>
      </c>
      <c r="D37" s="1">
        <v>4.880722061229064E-2</v>
      </c>
      <c r="E37" s="3">
        <v>437.81000000000006</v>
      </c>
      <c r="F37" s="1">
        <v>0.1105815374978531</v>
      </c>
      <c r="G37" s="3">
        <v>4064.8599999999997</v>
      </c>
      <c r="H37" s="1">
        <v>9.5195517014940459E-2</v>
      </c>
      <c r="I37" s="3">
        <v>2688.7699999999995</v>
      </c>
      <c r="J37" s="1">
        <v>8.0777658875817671E-2</v>
      </c>
      <c r="K37" s="3">
        <v>3856.1500000000005</v>
      </c>
      <c r="L37" s="1">
        <v>0.11394912322279084</v>
      </c>
      <c r="M37" s="3">
        <v>1980.7799999999997</v>
      </c>
      <c r="N37" s="1">
        <v>0.1019249541132393</v>
      </c>
      <c r="O37" s="3">
        <v>582.57999999999993</v>
      </c>
      <c r="P37" s="1">
        <v>0.16388683374733104</v>
      </c>
      <c r="Q37" s="3">
        <v>91.69</v>
      </c>
      <c r="R37" s="1">
        <v>9.6903403086028322E-2</v>
      </c>
      <c r="S37" s="3">
        <v>14349.219999999998</v>
      </c>
      <c r="T37" s="1">
        <v>9.5047693020728852E-2</v>
      </c>
    </row>
    <row r="38" spans="2:20" x14ac:dyDescent="0.25">
      <c r="B38" s="8" t="s">
        <v>1</v>
      </c>
      <c r="C38" s="3">
        <v>1299.95</v>
      </c>
      <c r="D38" s="1">
        <v>9.8126985732542346E-2</v>
      </c>
      <c r="E38" s="3">
        <v>135.82999999999998</v>
      </c>
      <c r="F38" s="1">
        <v>3.4307782458905423E-2</v>
      </c>
      <c r="G38" s="3">
        <v>3877.0199999999995</v>
      </c>
      <c r="H38" s="1">
        <v>9.0796466145762575E-2</v>
      </c>
      <c r="I38" s="3">
        <v>1988.33</v>
      </c>
      <c r="J38" s="1">
        <v>5.973461563188915E-2</v>
      </c>
      <c r="K38" s="3">
        <v>1569.88</v>
      </c>
      <c r="L38" s="1">
        <v>4.6389909512076777E-2</v>
      </c>
      <c r="M38" s="3">
        <v>2045.98</v>
      </c>
      <c r="N38" s="1">
        <v>0.10527994911933955</v>
      </c>
      <c r="O38" s="3">
        <v>338.20000000000005</v>
      </c>
      <c r="P38" s="1">
        <v>9.5139769942921795E-2</v>
      </c>
      <c r="Q38" s="3">
        <v>0</v>
      </c>
      <c r="R38" s="1">
        <v>0</v>
      </c>
      <c r="S38" s="3">
        <v>11255.19</v>
      </c>
      <c r="T38" s="1">
        <v>7.4553170416927009E-2</v>
      </c>
    </row>
    <row r="39" spans="2:20" x14ac:dyDescent="0.25">
      <c r="B39" s="8" t="s">
        <v>2</v>
      </c>
      <c r="C39" s="3">
        <v>144.07</v>
      </c>
      <c r="D39" s="1">
        <v>1.0875152763173487E-2</v>
      </c>
      <c r="E39" s="3">
        <v>119.73999999999998</v>
      </c>
      <c r="F39" s="1">
        <v>3.0243789086573915E-2</v>
      </c>
      <c r="G39" s="3">
        <v>208.68</v>
      </c>
      <c r="H39" s="1">
        <v>4.8871057036842048E-3</v>
      </c>
      <c r="I39" s="3">
        <v>120.86</v>
      </c>
      <c r="J39" s="1">
        <v>3.6309494124567463E-3</v>
      </c>
      <c r="K39" s="3">
        <v>172.5</v>
      </c>
      <c r="L39" s="1">
        <v>5.0973701116220627E-3</v>
      </c>
      <c r="M39" s="3">
        <v>313.37</v>
      </c>
      <c r="N39" s="1">
        <v>1.6125073390515759E-2</v>
      </c>
      <c r="O39" s="3">
        <v>216.12</v>
      </c>
      <c r="P39" s="1">
        <v>6.0797182377481537E-2</v>
      </c>
      <c r="Q39" s="3">
        <v>66</v>
      </c>
      <c r="R39" s="1">
        <v>6.9752694990488265E-2</v>
      </c>
      <c r="S39" s="3">
        <v>1361.34</v>
      </c>
      <c r="T39" s="1">
        <v>9.0173700324365398E-3</v>
      </c>
    </row>
    <row r="40" spans="2:20" x14ac:dyDescent="0.25">
      <c r="B40" s="8" t="s">
        <v>11</v>
      </c>
      <c r="C40" s="3">
        <v>5.0999999999999996</v>
      </c>
      <c r="D40" s="1">
        <v>3.8497451997074187E-4</v>
      </c>
      <c r="E40" s="3">
        <v>0</v>
      </c>
      <c r="F40" s="1">
        <v>0</v>
      </c>
      <c r="G40" s="3">
        <v>208.64999999999998</v>
      </c>
      <c r="H40" s="1">
        <v>4.8864031295462393E-3</v>
      </c>
      <c r="I40" s="3">
        <v>15.2</v>
      </c>
      <c r="J40" s="1">
        <v>4.5664761765135315E-4</v>
      </c>
      <c r="K40" s="3">
        <v>197.3</v>
      </c>
      <c r="L40" s="1">
        <v>5.8302094088291765E-3</v>
      </c>
      <c r="M40" s="3">
        <v>9.4</v>
      </c>
      <c r="N40" s="1">
        <v>4.836955990389895E-4</v>
      </c>
      <c r="O40" s="3">
        <v>72.430000000000007</v>
      </c>
      <c r="P40" s="1">
        <v>2.0375439198597946E-2</v>
      </c>
      <c r="Q40" s="3">
        <v>0</v>
      </c>
      <c r="R40" s="1">
        <v>0</v>
      </c>
      <c r="S40" s="3">
        <v>508.08000000000004</v>
      </c>
      <c r="T40" s="1">
        <v>3.3654673821972157E-3</v>
      </c>
    </row>
    <row r="41" spans="2:20" x14ac:dyDescent="0.25">
      <c r="B41" s="8" t="s">
        <v>14</v>
      </c>
      <c r="C41" s="3">
        <v>103.60000000000001</v>
      </c>
      <c r="D41" s="1">
        <v>7.8202667194056594E-3</v>
      </c>
      <c r="E41" s="3">
        <v>68.33</v>
      </c>
      <c r="F41" s="1">
        <v>1.7258711443841623E-2</v>
      </c>
      <c r="G41" s="3">
        <v>769.57</v>
      </c>
      <c r="H41" s="1">
        <v>1.8022665978456268E-2</v>
      </c>
      <c r="I41" s="3">
        <v>1667.5900000000001</v>
      </c>
      <c r="J41" s="1">
        <v>5.0098750047317113E-2</v>
      </c>
      <c r="K41" s="3">
        <v>542.83000000000004</v>
      </c>
      <c r="L41" s="1">
        <v>1.6040611117053939E-2</v>
      </c>
      <c r="M41" s="3">
        <v>297.59000000000003</v>
      </c>
      <c r="N41" s="1">
        <v>1.5313082267873713E-2</v>
      </c>
      <c r="O41" s="3">
        <v>201.77</v>
      </c>
      <c r="P41" s="1">
        <v>5.6760352990488844E-2</v>
      </c>
      <c r="Q41" s="3">
        <v>8.1199999999999992</v>
      </c>
      <c r="R41" s="1">
        <v>8.5816952018600706E-3</v>
      </c>
      <c r="S41" s="3">
        <v>3659.3999999999996</v>
      </c>
      <c r="T41" s="1">
        <v>2.4239472796434593E-2</v>
      </c>
    </row>
  </sheetData>
  <mergeCells count="76">
    <mergeCell ref="B2:T2"/>
    <mergeCell ref="B12:T12"/>
    <mergeCell ref="B23:T23"/>
    <mergeCell ref="B33:T33"/>
    <mergeCell ref="S34:T34"/>
    <mergeCell ref="C34:D34"/>
    <mergeCell ref="E34:F34"/>
    <mergeCell ref="G34:H34"/>
    <mergeCell ref="I34:J34"/>
    <mergeCell ref="K34:L34"/>
    <mergeCell ref="O24:P24"/>
    <mergeCell ref="Q24:R24"/>
    <mergeCell ref="S24:T24"/>
    <mergeCell ref="C25:D25"/>
    <mergeCell ref="E25:F25"/>
    <mergeCell ref="G25:H25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Q25:R25"/>
    <mergeCell ref="S25:T25"/>
    <mergeCell ref="M34:N34"/>
    <mergeCell ref="O34:P34"/>
    <mergeCell ref="Q34:R34"/>
    <mergeCell ref="C24:D24"/>
    <mergeCell ref="E24:F24"/>
    <mergeCell ref="G24:H24"/>
    <mergeCell ref="I24:J24"/>
    <mergeCell ref="K24:L24"/>
    <mergeCell ref="M14:N14"/>
    <mergeCell ref="O14:P14"/>
    <mergeCell ref="Q14:R14"/>
    <mergeCell ref="S14:T14"/>
    <mergeCell ref="I25:J25"/>
    <mergeCell ref="K25:L25"/>
    <mergeCell ref="M25:N25"/>
    <mergeCell ref="O25:P25"/>
    <mergeCell ref="M24:N24"/>
    <mergeCell ref="C14:D14"/>
    <mergeCell ref="E14:F14"/>
    <mergeCell ref="G14:H14"/>
    <mergeCell ref="I14:J14"/>
    <mergeCell ref="K14:L14"/>
    <mergeCell ref="Q4:R4"/>
    <mergeCell ref="S4:T4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O3:P3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tabSelected="1" topLeftCell="A25" workbookViewId="0">
      <selection activeCell="B36" sqref="B36"/>
    </sheetView>
    <sheetView tabSelected="1" workbookViewId="1">
      <selection activeCell="B36" sqref="B36"/>
    </sheetView>
  </sheetViews>
  <sheetFormatPr defaultRowHeight="15" x14ac:dyDescent="0.25"/>
  <cols>
    <col min="2" max="2" width="15.85546875" customWidth="1"/>
    <col min="3" max="3" width="10.5703125" bestFit="1" customWidth="1"/>
    <col min="5" max="5" width="9.5703125" bestFit="1" customWidth="1"/>
    <col min="7" max="7" width="10.5703125" bestFit="1" customWidth="1"/>
    <col min="9" max="9" width="10.5703125" bestFit="1" customWidth="1"/>
    <col min="11" max="11" width="12" bestFit="1" customWidth="1"/>
    <col min="13" max="13" width="12" bestFit="1" customWidth="1"/>
    <col min="15" max="15" width="11" bestFit="1" customWidth="1"/>
    <col min="17" max="17" width="11" bestFit="1" customWidth="1"/>
    <col min="19" max="19" width="12.7109375" customWidth="1"/>
  </cols>
  <sheetData>
    <row r="2" spans="1:20" x14ac:dyDescent="0.25">
      <c r="A2" s="10"/>
      <c r="B2" s="18" t="s">
        <v>20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0" x14ac:dyDescent="0.25">
      <c r="B3" s="9"/>
      <c r="C3" s="15" t="s">
        <v>3</v>
      </c>
      <c r="D3" s="16"/>
      <c r="E3" s="15" t="s">
        <v>13</v>
      </c>
      <c r="F3" s="16"/>
      <c r="G3" s="15" t="s">
        <v>4</v>
      </c>
      <c r="H3" s="16"/>
      <c r="I3" s="15" t="s">
        <v>5</v>
      </c>
      <c r="J3" s="16"/>
      <c r="K3" s="15" t="s">
        <v>6</v>
      </c>
      <c r="L3" s="16"/>
      <c r="M3" s="15" t="s">
        <v>9</v>
      </c>
      <c r="N3" s="16"/>
      <c r="O3" s="15" t="s">
        <v>7</v>
      </c>
      <c r="P3" s="16"/>
      <c r="Q3" s="15" t="s">
        <v>10</v>
      </c>
      <c r="R3" s="16"/>
      <c r="S3" s="15" t="s">
        <v>8</v>
      </c>
      <c r="T3" s="16"/>
    </row>
    <row r="4" spans="1:20" x14ac:dyDescent="0.25">
      <c r="B4" s="7" t="s">
        <v>12</v>
      </c>
      <c r="C4" s="13">
        <v>34.333333333333336</v>
      </c>
      <c r="D4" s="14"/>
      <c r="E4" s="13">
        <v>9.3333333333333339</v>
      </c>
      <c r="F4" s="14"/>
      <c r="G4" s="13">
        <v>97</v>
      </c>
      <c r="H4" s="14"/>
      <c r="I4" s="13">
        <v>82</v>
      </c>
      <c r="J4" s="14"/>
      <c r="K4" s="13">
        <v>81.666666666666671</v>
      </c>
      <c r="L4" s="14"/>
      <c r="M4" s="13">
        <v>44</v>
      </c>
      <c r="N4" s="14"/>
      <c r="O4" s="13">
        <v>9</v>
      </c>
      <c r="P4" s="14"/>
      <c r="Q4" s="13">
        <v>2.3333333333333335</v>
      </c>
      <c r="R4" s="14"/>
      <c r="S4" s="13">
        <v>359.66666666666669</v>
      </c>
      <c r="T4" s="14"/>
    </row>
    <row r="5" spans="1:20" ht="23.25" x14ac:dyDescent="0.25">
      <c r="B5" s="8" t="s">
        <v>19</v>
      </c>
      <c r="C5" s="3">
        <v>14744.82</v>
      </c>
      <c r="D5" s="1"/>
      <c r="E5" s="3">
        <v>3836.11</v>
      </c>
      <c r="F5" s="1"/>
      <c r="G5" s="3">
        <v>45315.89</v>
      </c>
      <c r="H5" s="1"/>
      <c r="I5" s="3">
        <v>35152.239999999991</v>
      </c>
      <c r="J5" s="1"/>
      <c r="K5" s="3">
        <v>36204.279999999992</v>
      </c>
      <c r="L5" s="1"/>
      <c r="M5" s="3">
        <v>20385.509999999995</v>
      </c>
      <c r="N5" s="1"/>
      <c r="O5" s="3">
        <v>3880.4300000000003</v>
      </c>
      <c r="P5" s="1"/>
      <c r="Q5" s="3">
        <v>1224.5899999999999</v>
      </c>
      <c r="R5" s="1"/>
      <c r="S5" s="3">
        <f>SUM(C5:R5)</f>
        <v>160743.86999999997</v>
      </c>
      <c r="T5" s="1"/>
    </row>
    <row r="6" spans="1:20" x14ac:dyDescent="0.25">
      <c r="B6" s="7" t="s">
        <v>0</v>
      </c>
      <c r="C6" s="3">
        <v>491.02</v>
      </c>
      <c r="D6" s="1">
        <f>+C6/$C$5</f>
        <v>3.3301186450563652E-2</v>
      </c>
      <c r="E6" s="3">
        <v>211.02999999999997</v>
      </c>
      <c r="F6" s="1">
        <f>+E6/$E$5</f>
        <v>5.5011456918597212E-2</v>
      </c>
      <c r="G6" s="3">
        <v>3537.6799999999994</v>
      </c>
      <c r="H6" s="1">
        <f>+G6/$G$5</f>
        <v>7.8067097435358751E-2</v>
      </c>
      <c r="I6" s="3">
        <v>2274.9700000000003</v>
      </c>
      <c r="J6" s="1">
        <f>+I6/$I$5</f>
        <v>6.4717639615569325E-2</v>
      </c>
      <c r="K6" s="3">
        <v>2713.44</v>
      </c>
      <c r="L6" s="1">
        <f>+K6/$K$5</f>
        <v>7.4948044816800688E-2</v>
      </c>
      <c r="M6" s="3">
        <v>1711.1099999999997</v>
      </c>
      <c r="N6" s="1">
        <f>+M6/$M$5</f>
        <v>8.3937561532676896E-2</v>
      </c>
      <c r="O6" s="3">
        <v>367.43999999999994</v>
      </c>
      <c r="P6" s="1">
        <f>+O6/$O$5</f>
        <v>9.4690536873490799E-2</v>
      </c>
      <c r="Q6" s="3">
        <v>35.99</v>
      </c>
      <c r="R6" s="1">
        <f>+Q6/$Q$5</f>
        <v>2.9389428298450912E-2</v>
      </c>
      <c r="S6" s="3">
        <f>+C6+E6+G6+I6+K6+M6+O6+Q6</f>
        <v>11342.68</v>
      </c>
      <c r="T6" s="1">
        <f>+S6/$S$5</f>
        <v>7.0563686192201311E-2</v>
      </c>
    </row>
    <row r="7" spans="1:20" x14ac:dyDescent="0.25">
      <c r="B7" s="8" t="s">
        <v>1</v>
      </c>
      <c r="C7" s="3">
        <v>603.85</v>
      </c>
      <c r="D7" s="1">
        <f>+C7/$C$5</f>
        <v>4.0953365317447081E-2</v>
      </c>
      <c r="E7" s="3">
        <v>16.5</v>
      </c>
      <c r="F7" s="1">
        <f>+E7/$E$5</f>
        <v>4.3012322378659634E-3</v>
      </c>
      <c r="G7" s="3">
        <v>3130.3300000000008</v>
      </c>
      <c r="H7" s="1">
        <f t="shared" ref="H7:H10" si="0">+G7/$G$5</f>
        <v>6.9077976842118749E-2</v>
      </c>
      <c r="I7" s="3">
        <v>1376</v>
      </c>
      <c r="J7" s="1">
        <f>+I7/$I$5</f>
        <v>3.9144020409510184E-2</v>
      </c>
      <c r="K7" s="3">
        <v>1854.6499999999999</v>
      </c>
      <c r="L7" s="1">
        <f>+K7/$K$5</f>
        <v>5.1227368697844569E-2</v>
      </c>
      <c r="M7" s="3">
        <v>1120.6799999999998</v>
      </c>
      <c r="N7" s="1">
        <f>+M7/$M$5</f>
        <v>5.4974342069440504E-2</v>
      </c>
      <c r="O7" s="3">
        <v>348.25</v>
      </c>
      <c r="P7" s="1">
        <f>+O7/$O$5</f>
        <v>8.9745208649556873E-2</v>
      </c>
      <c r="Q7" s="3">
        <v>0</v>
      </c>
      <c r="R7" s="1">
        <f>+Q7/$Q$5</f>
        <v>0</v>
      </c>
      <c r="S7" s="3">
        <f>+C7+E7+G7+I7+K7+M7+O7+Q7</f>
        <v>8450.26</v>
      </c>
      <c r="T7" s="1">
        <f>+S7/$S$5</f>
        <v>5.256971852177008E-2</v>
      </c>
    </row>
    <row r="8" spans="1:20" x14ac:dyDescent="0.25">
      <c r="B8" s="8" t="s">
        <v>2</v>
      </c>
      <c r="C8" s="3">
        <v>604.53</v>
      </c>
      <c r="D8" s="1">
        <f>+C8/$C$5</f>
        <v>4.0999483208340286E-2</v>
      </c>
      <c r="E8" s="3">
        <v>153.57999999999998</v>
      </c>
      <c r="F8" s="1">
        <f>+E8/$E$5</f>
        <v>4.0035348308572999E-2</v>
      </c>
      <c r="G8" s="3">
        <v>291.05</v>
      </c>
      <c r="H8" s="1">
        <f t="shared" si="0"/>
        <v>6.4226919078495424E-3</v>
      </c>
      <c r="I8" s="3">
        <v>120.46</v>
      </c>
      <c r="J8" s="1">
        <f>+I8/$I$5</f>
        <v>3.426808647187207E-3</v>
      </c>
      <c r="K8" s="3">
        <v>230.6</v>
      </c>
      <c r="L8" s="1">
        <f>+K8/$K$5</f>
        <v>6.3694126771751862E-3</v>
      </c>
      <c r="M8" s="3">
        <v>204.39000000000004</v>
      </c>
      <c r="N8" s="1">
        <f>+M8/$M$5</f>
        <v>1.0026239225803039E-2</v>
      </c>
      <c r="O8" s="3">
        <v>132.75</v>
      </c>
      <c r="P8" s="1">
        <f>+O8/$O$5</f>
        <v>3.4210126197354411E-2</v>
      </c>
      <c r="Q8" s="3">
        <v>74.25</v>
      </c>
      <c r="R8" s="1">
        <f>+Q8/$Q$5</f>
        <v>6.0632538237287585E-2</v>
      </c>
      <c r="S8" s="3">
        <f t="shared" ref="S8:S10" si="1">+C8+E8+G8+I8+K8+M8+O8+Q8</f>
        <v>1811.61</v>
      </c>
      <c r="T8" s="1">
        <f>+S8/$S$5</f>
        <v>1.1270165387955387E-2</v>
      </c>
    </row>
    <row r="9" spans="1:20" x14ac:dyDescent="0.25">
      <c r="B9" s="8" t="s">
        <v>11</v>
      </c>
      <c r="C9" s="3">
        <v>12.98</v>
      </c>
      <c r="D9" s="1">
        <f>+C9/$C$5</f>
        <v>8.8030915263801119E-4</v>
      </c>
      <c r="E9" s="3">
        <v>0</v>
      </c>
      <c r="F9" s="1">
        <f>+E9/$E$5</f>
        <v>0</v>
      </c>
      <c r="G9" s="3">
        <v>210.86</v>
      </c>
      <c r="H9" s="1">
        <f t="shared" si="0"/>
        <v>4.6531139518610366E-3</v>
      </c>
      <c r="I9" s="3">
        <v>24.63</v>
      </c>
      <c r="J9" s="1">
        <f>+I9/$I$5</f>
        <v>7.0066658625453186E-4</v>
      </c>
      <c r="K9" s="3">
        <v>302.42</v>
      </c>
      <c r="L9" s="1">
        <f>+K9/$K$5</f>
        <v>8.3531560356952302E-3</v>
      </c>
      <c r="M9" s="3">
        <v>31.25</v>
      </c>
      <c r="N9" s="1">
        <f>+M9/$M$5</f>
        <v>1.5329515915961881E-3</v>
      </c>
      <c r="O9" s="3">
        <v>85.58</v>
      </c>
      <c r="P9" s="1">
        <f>+O9/$O$5</f>
        <v>2.2054256873593903E-2</v>
      </c>
      <c r="Q9" s="3">
        <v>0</v>
      </c>
      <c r="R9" s="1">
        <f>+Q9/$Q$5</f>
        <v>0</v>
      </c>
      <c r="S9" s="3">
        <f t="shared" si="1"/>
        <v>667.72</v>
      </c>
      <c r="T9" s="1">
        <f>+S9/$S$5</f>
        <v>4.1539375653951854E-3</v>
      </c>
    </row>
    <row r="10" spans="1:20" x14ac:dyDescent="0.25">
      <c r="B10" s="8" t="s">
        <v>14</v>
      </c>
      <c r="C10" s="3">
        <v>128</v>
      </c>
      <c r="D10" s="1">
        <f>+C10/$C$5</f>
        <v>8.6810147563686768E-3</v>
      </c>
      <c r="E10" s="3">
        <v>33.760000000000005</v>
      </c>
      <c r="F10" s="1">
        <f>+E10/$E$5</f>
        <v>8.8005818394154504E-3</v>
      </c>
      <c r="G10" s="3">
        <v>751.06</v>
      </c>
      <c r="H10" s="1">
        <f t="shared" si="0"/>
        <v>1.6573877286753056E-2</v>
      </c>
      <c r="I10" s="3">
        <v>579.54999999999995</v>
      </c>
      <c r="J10" s="1">
        <f>+I10/$I$5</f>
        <v>1.6486858305473567E-2</v>
      </c>
      <c r="K10" s="3">
        <v>555.6</v>
      </c>
      <c r="L10" s="1">
        <f>+K10/$K$5</f>
        <v>1.5346251879612027E-2</v>
      </c>
      <c r="M10" s="3">
        <v>200.56</v>
      </c>
      <c r="N10" s="1">
        <f>+M10/$M$5</f>
        <v>9.8383606787370067E-3</v>
      </c>
      <c r="O10" s="3">
        <v>30.21</v>
      </c>
      <c r="P10" s="1">
        <f>+O10/$O$5</f>
        <v>7.7852196792623498E-3</v>
      </c>
      <c r="Q10" s="3">
        <v>6.5299999999999994</v>
      </c>
      <c r="R10" s="1">
        <f>+Q10/$Q$5</f>
        <v>5.3323969655149888E-3</v>
      </c>
      <c r="S10" s="3">
        <f t="shared" si="1"/>
        <v>2285.27</v>
      </c>
      <c r="T10" s="1">
        <f>+S10/$S$5</f>
        <v>1.4216840741734042E-2</v>
      </c>
    </row>
    <row r="13" spans="1:20" x14ac:dyDescent="0.25">
      <c r="B13" s="18" t="s">
        <v>22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</row>
    <row r="14" spans="1:20" x14ac:dyDescent="0.25">
      <c r="B14" s="9"/>
      <c r="C14" s="15" t="s">
        <v>3</v>
      </c>
      <c r="D14" s="16"/>
      <c r="E14" s="15" t="s">
        <v>13</v>
      </c>
      <c r="F14" s="16"/>
      <c r="G14" s="15" t="s">
        <v>4</v>
      </c>
      <c r="H14" s="16"/>
      <c r="I14" s="15" t="s">
        <v>5</v>
      </c>
      <c r="J14" s="16"/>
      <c r="K14" s="15" t="s">
        <v>6</v>
      </c>
      <c r="L14" s="16"/>
      <c r="M14" s="15" t="s">
        <v>9</v>
      </c>
      <c r="N14" s="16"/>
      <c r="O14" s="15" t="s">
        <v>7</v>
      </c>
      <c r="P14" s="16"/>
      <c r="Q14" s="15" t="s">
        <v>10</v>
      </c>
      <c r="R14" s="16"/>
      <c r="S14" s="15" t="s">
        <v>8</v>
      </c>
      <c r="T14" s="16"/>
    </row>
    <row r="15" spans="1:20" x14ac:dyDescent="0.25">
      <c r="B15" s="7" t="s">
        <v>21</v>
      </c>
      <c r="C15" s="13">
        <v>34.25</v>
      </c>
      <c r="D15" s="14"/>
      <c r="E15" s="13">
        <v>9.5</v>
      </c>
      <c r="F15" s="14"/>
      <c r="G15" s="13">
        <v>97.5</v>
      </c>
      <c r="H15" s="14"/>
      <c r="I15" s="13">
        <v>82</v>
      </c>
      <c r="J15" s="14"/>
      <c r="K15" s="13">
        <v>81.25</v>
      </c>
      <c r="L15" s="14"/>
      <c r="M15" s="13">
        <v>42.25</v>
      </c>
      <c r="N15" s="14"/>
      <c r="O15" s="13">
        <v>9</v>
      </c>
      <c r="P15" s="14"/>
      <c r="Q15" s="13">
        <v>2.75</v>
      </c>
      <c r="R15" s="14"/>
      <c r="S15" s="13">
        <v>358.5</v>
      </c>
      <c r="T15" s="14"/>
    </row>
    <row r="16" spans="1:20" ht="23.25" x14ac:dyDescent="0.25">
      <c r="B16" s="8" t="s">
        <v>19</v>
      </c>
      <c r="C16" s="3">
        <v>14585.33</v>
      </c>
      <c r="D16" s="3"/>
      <c r="E16" s="3">
        <v>3665.3199999999997</v>
      </c>
      <c r="F16" s="3"/>
      <c r="G16" s="3">
        <v>42553.72</v>
      </c>
      <c r="H16" s="3"/>
      <c r="I16" s="3">
        <v>35380.769999999997</v>
      </c>
      <c r="J16" s="3"/>
      <c r="K16" s="3">
        <v>31863.03</v>
      </c>
      <c r="L16" s="3"/>
      <c r="M16" s="3">
        <v>18212.43</v>
      </c>
      <c r="N16" s="3"/>
      <c r="O16" s="3">
        <v>3677.3200000000006</v>
      </c>
      <c r="P16" s="3"/>
      <c r="Q16" s="3">
        <v>1540.56</v>
      </c>
      <c r="R16" s="3"/>
      <c r="S16" s="3">
        <v>151478.47999999998</v>
      </c>
      <c r="T16" s="3"/>
    </row>
    <row r="17" spans="2:20" x14ac:dyDescent="0.25">
      <c r="B17" s="7" t="s">
        <v>0</v>
      </c>
      <c r="C17" s="3">
        <v>774.42000000000007</v>
      </c>
      <c r="D17" s="1">
        <v>4.8246709757807003E-2</v>
      </c>
      <c r="E17" s="3">
        <v>625.42999999999995</v>
      </c>
      <c r="F17" s="1">
        <v>0.14639701321348736</v>
      </c>
      <c r="G17" s="3">
        <v>3186.49</v>
      </c>
      <c r="H17" s="1">
        <v>7.4995451775760807E-2</v>
      </c>
      <c r="I17" s="3">
        <v>2927.9600000000009</v>
      </c>
      <c r="J17" s="1">
        <v>7.539739968120468E-2</v>
      </c>
      <c r="K17" s="3">
        <v>2664.1500000000005</v>
      </c>
      <c r="L17" s="1">
        <v>7.5111646160612514E-2</v>
      </c>
      <c r="M17" s="3">
        <v>1493.2000000000003</v>
      </c>
      <c r="N17" s="1">
        <v>8.1315733439924501E-2</v>
      </c>
      <c r="O17" s="3">
        <v>187.88000000000002</v>
      </c>
      <c r="P17" s="1">
        <v>4.5004970476566909E-2</v>
      </c>
      <c r="Q17" s="3">
        <v>64.5</v>
      </c>
      <c r="R17" s="1">
        <v>4.6783201566693258E-2</v>
      </c>
      <c r="S17" s="3">
        <v>11924.03</v>
      </c>
      <c r="T17" s="1">
        <v>7.4047695563141988E-2</v>
      </c>
    </row>
    <row r="18" spans="2:20" x14ac:dyDescent="0.25">
      <c r="B18" s="7" t="s">
        <v>1</v>
      </c>
      <c r="C18" s="3">
        <v>506.85</v>
      </c>
      <c r="D18" s="1">
        <v>3.1576979985982391E-2</v>
      </c>
      <c r="E18" s="3">
        <v>46.85</v>
      </c>
      <c r="F18" s="1">
        <v>1.0966375244314925E-2</v>
      </c>
      <c r="G18" s="3">
        <v>1740.2</v>
      </c>
      <c r="H18" s="1">
        <v>4.0956376822202163E-2</v>
      </c>
      <c r="I18" s="3">
        <v>1000.5</v>
      </c>
      <c r="J18" s="1">
        <v>2.5763705235401189E-2</v>
      </c>
      <c r="K18" s="3">
        <v>1528.0500000000002</v>
      </c>
      <c r="L18" s="1">
        <v>4.3081039324258746E-2</v>
      </c>
      <c r="M18" s="3">
        <v>527.95000000000005</v>
      </c>
      <c r="N18" s="1">
        <v>2.8750764445223773E-2</v>
      </c>
      <c r="O18" s="3">
        <v>212.04999999999998</v>
      </c>
      <c r="P18" s="1">
        <v>5.0794677398105233E-2</v>
      </c>
      <c r="Q18" s="3">
        <v>0</v>
      </c>
      <c r="R18" s="1">
        <v>0</v>
      </c>
      <c r="S18" s="3">
        <v>5562.4500000000007</v>
      </c>
      <c r="T18" s="1">
        <v>3.4542566916151603E-2</v>
      </c>
    </row>
    <row r="19" spans="2:20" x14ac:dyDescent="0.25">
      <c r="B19" s="7" t="s">
        <v>2</v>
      </c>
      <c r="C19" s="3">
        <v>581.94000000000005</v>
      </c>
      <c r="D19" s="1">
        <v>3.6255120317732259E-2</v>
      </c>
      <c r="E19" s="3">
        <v>116.66</v>
      </c>
      <c r="F19" s="1">
        <v>2.7307093617967536E-2</v>
      </c>
      <c r="G19" s="3">
        <v>190.10000000000002</v>
      </c>
      <c r="H19" s="1">
        <v>4.4740875956215563E-3</v>
      </c>
      <c r="I19" s="3">
        <v>111.52999999999999</v>
      </c>
      <c r="J19" s="1">
        <v>2.8719900498793546E-3</v>
      </c>
      <c r="K19" s="3">
        <v>228.10000000000002</v>
      </c>
      <c r="L19" s="1">
        <v>6.4309316251846601E-3</v>
      </c>
      <c r="M19" s="3">
        <v>144.89999999999998</v>
      </c>
      <c r="N19" s="1">
        <v>7.8908718024678914E-3</v>
      </c>
      <c r="O19" s="3">
        <v>500.71000000000004</v>
      </c>
      <c r="P19" s="1">
        <v>0.11994059382223661</v>
      </c>
      <c r="Q19" s="3">
        <v>74.25</v>
      </c>
      <c r="R19" s="1">
        <v>5.3855080873286429E-2</v>
      </c>
      <c r="S19" s="3">
        <v>1948.19</v>
      </c>
      <c r="T19" s="1">
        <v>1.2098173186343677E-2</v>
      </c>
    </row>
    <row r="20" spans="2:20" x14ac:dyDescent="0.25">
      <c r="B20" s="7" t="s">
        <v>11</v>
      </c>
      <c r="C20" s="3">
        <v>10.35</v>
      </c>
      <c r="D20" s="1">
        <v>6.4480959426835901E-4</v>
      </c>
      <c r="E20" s="3">
        <v>0</v>
      </c>
      <c r="F20" s="1">
        <v>0</v>
      </c>
      <c r="G20" s="3">
        <v>175.23</v>
      </c>
      <c r="H20" s="1">
        <v>4.1241155674948196E-3</v>
      </c>
      <c r="I20" s="3">
        <v>15.2</v>
      </c>
      <c r="J20" s="1">
        <v>3.9141261327146231E-4</v>
      </c>
      <c r="K20" s="3">
        <v>116.85000000000002</v>
      </c>
      <c r="L20" s="1">
        <v>3.2944075423184025E-3</v>
      </c>
      <c r="M20" s="3">
        <v>14</v>
      </c>
      <c r="N20" s="1">
        <v>7.6240307270221191E-4</v>
      </c>
      <c r="O20" s="3">
        <v>65.66</v>
      </c>
      <c r="P20" s="1">
        <v>1.5728264644940294E-2</v>
      </c>
      <c r="Q20" s="3">
        <v>0</v>
      </c>
      <c r="R20" s="1">
        <v>0</v>
      </c>
      <c r="S20" s="3">
        <v>397.28999999999996</v>
      </c>
      <c r="T20" s="1">
        <v>2.467153216679317E-3</v>
      </c>
    </row>
    <row r="21" spans="2:20" x14ac:dyDescent="0.25">
      <c r="B21" s="7" t="s">
        <v>14</v>
      </c>
      <c r="C21" s="3">
        <v>91.97999999999999</v>
      </c>
      <c r="D21" s="1">
        <v>5.7303948290631556E-3</v>
      </c>
      <c r="E21" s="3">
        <v>52.96</v>
      </c>
      <c r="F21" s="1">
        <v>1.2396568472548952E-2</v>
      </c>
      <c r="G21" s="3">
        <v>341.47</v>
      </c>
      <c r="H21" s="1">
        <v>8.0366475080320496E-3</v>
      </c>
      <c r="I21" s="3">
        <v>410.02</v>
      </c>
      <c r="J21" s="1">
        <v>1.0558355242997697E-2</v>
      </c>
      <c r="K21" s="3">
        <v>567.99</v>
      </c>
      <c r="L21" s="1">
        <v>1.6013611809682748E-2</v>
      </c>
      <c r="M21" s="3">
        <v>252.01</v>
      </c>
      <c r="N21" s="1">
        <v>1.3723799882263172E-2</v>
      </c>
      <c r="O21" s="3">
        <v>26.39</v>
      </c>
      <c r="P21" s="1">
        <v>6.3214880289365581E-3</v>
      </c>
      <c r="Q21" s="3">
        <v>9.65</v>
      </c>
      <c r="R21" s="1">
        <v>6.9993472111409298E-3</v>
      </c>
      <c r="S21" s="3">
        <v>1752.4700000000003</v>
      </c>
      <c r="T21" s="1">
        <v>1.088276069781269E-2</v>
      </c>
    </row>
    <row r="24" spans="2:20" ht="15.75" customHeight="1" x14ac:dyDescent="0.25">
      <c r="B24" s="18" t="s">
        <v>23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0"/>
    </row>
    <row r="25" spans="2:20" x14ac:dyDescent="0.25">
      <c r="B25" s="9"/>
      <c r="C25" s="15" t="s">
        <v>3</v>
      </c>
      <c r="D25" s="16"/>
      <c r="E25" s="15" t="s">
        <v>13</v>
      </c>
      <c r="F25" s="16"/>
      <c r="G25" s="15" t="s">
        <v>4</v>
      </c>
      <c r="H25" s="16"/>
      <c r="I25" s="15" t="s">
        <v>5</v>
      </c>
      <c r="J25" s="16"/>
      <c r="K25" s="15" t="s">
        <v>6</v>
      </c>
      <c r="L25" s="16"/>
      <c r="M25" s="15" t="s">
        <v>9</v>
      </c>
      <c r="N25" s="16"/>
      <c r="O25" s="15" t="s">
        <v>7</v>
      </c>
      <c r="P25" s="16"/>
      <c r="Q25" s="15" t="s">
        <v>10</v>
      </c>
      <c r="R25" s="16"/>
      <c r="S25" s="15" t="s">
        <v>8</v>
      </c>
      <c r="T25" s="16"/>
    </row>
    <row r="26" spans="2:20" x14ac:dyDescent="0.25">
      <c r="B26" s="7" t="s">
        <v>21</v>
      </c>
      <c r="C26" s="13">
        <v>34</v>
      </c>
      <c r="D26" s="14"/>
      <c r="E26" s="13">
        <v>10</v>
      </c>
      <c r="F26" s="14"/>
      <c r="G26" s="13">
        <v>97.333333333333329</v>
      </c>
      <c r="H26" s="14"/>
      <c r="I26" s="13">
        <v>81</v>
      </c>
      <c r="J26" s="14"/>
      <c r="K26" s="13">
        <v>80.333333333333329</v>
      </c>
      <c r="L26" s="14"/>
      <c r="M26" s="13">
        <v>43.333333333333336</v>
      </c>
      <c r="N26" s="14"/>
      <c r="O26" s="13">
        <v>8.6666666666666661</v>
      </c>
      <c r="P26" s="14"/>
      <c r="Q26" s="13">
        <v>3</v>
      </c>
      <c r="R26" s="14"/>
      <c r="S26" s="13">
        <v>357.66666666666669</v>
      </c>
      <c r="T26" s="14"/>
    </row>
    <row r="27" spans="2:20" ht="23.25" x14ac:dyDescent="0.25">
      <c r="B27" s="8" t="s">
        <v>19</v>
      </c>
      <c r="C27" s="3">
        <v>12549.81</v>
      </c>
      <c r="D27" s="3"/>
      <c r="E27" s="3">
        <v>3792.0400000000004</v>
      </c>
      <c r="F27" s="3"/>
      <c r="G27" s="3">
        <v>38643.500000000015</v>
      </c>
      <c r="H27" s="3"/>
      <c r="I27" s="3">
        <v>32488.119999999995</v>
      </c>
      <c r="J27" s="3"/>
      <c r="K27" s="3">
        <v>29625.31</v>
      </c>
      <c r="L27" s="3"/>
      <c r="M27" s="3">
        <v>17828.18</v>
      </c>
      <c r="N27" s="3"/>
      <c r="O27" s="3">
        <v>3548.9000000000005</v>
      </c>
      <c r="P27" s="3"/>
      <c r="Q27" s="3">
        <v>1320.81</v>
      </c>
      <c r="R27" s="3"/>
      <c r="S27" s="3">
        <v>139796.67000000001</v>
      </c>
      <c r="T27" s="3"/>
    </row>
    <row r="28" spans="2:20" x14ac:dyDescent="0.25">
      <c r="B28" s="7" t="s">
        <v>0</v>
      </c>
      <c r="C28" s="3">
        <v>3060.4399999999996</v>
      </c>
      <c r="D28" s="1">
        <v>0.24386345291283293</v>
      </c>
      <c r="E28" s="3">
        <v>971.25999999999988</v>
      </c>
      <c r="F28" s="1">
        <v>0.25613126443813877</v>
      </c>
      <c r="G28" s="3">
        <v>8349.8799999999992</v>
      </c>
      <c r="H28" s="1">
        <v>0.21607463092111212</v>
      </c>
      <c r="I28" s="3">
        <v>6650.72</v>
      </c>
      <c r="J28" s="1">
        <v>0.20471236870585313</v>
      </c>
      <c r="K28" s="3">
        <v>6595.4099999999989</v>
      </c>
      <c r="L28" s="1">
        <v>0.22262754381304359</v>
      </c>
      <c r="M28" s="3">
        <v>3896.4399999999996</v>
      </c>
      <c r="N28" s="1">
        <v>0.21855511891847623</v>
      </c>
      <c r="O28" s="3">
        <v>977.51000000000022</v>
      </c>
      <c r="P28" s="1">
        <v>0.27544027726901293</v>
      </c>
      <c r="Q28" s="3">
        <v>326.88</v>
      </c>
      <c r="R28" s="1">
        <v>0.2474844981488632</v>
      </c>
      <c r="S28" s="3">
        <v>30828.54</v>
      </c>
      <c r="T28" s="1">
        <v>0.22052413694832643</v>
      </c>
    </row>
    <row r="29" spans="2:20" x14ac:dyDescent="0.25">
      <c r="B29" s="7" t="s">
        <v>1</v>
      </c>
      <c r="C29" s="3">
        <v>730.2</v>
      </c>
      <c r="D29" s="1">
        <v>5.8184147807815424E-2</v>
      </c>
      <c r="E29" s="3">
        <v>24.75</v>
      </c>
      <c r="F29" s="1">
        <v>6.5268298857606979E-3</v>
      </c>
      <c r="G29" s="3">
        <v>2512.9500000000003</v>
      </c>
      <c r="H29" s="1">
        <v>6.502904757591832E-2</v>
      </c>
      <c r="I29" s="3">
        <v>993.3</v>
      </c>
      <c r="J29" s="1">
        <v>3.0574252988477022E-2</v>
      </c>
      <c r="K29" s="3">
        <v>1389.75</v>
      </c>
      <c r="L29" s="1">
        <v>4.6910901523055791E-2</v>
      </c>
      <c r="M29" s="3">
        <v>942.05</v>
      </c>
      <c r="N29" s="1">
        <v>5.2840503068737242E-2</v>
      </c>
      <c r="O29" s="3">
        <v>42</v>
      </c>
      <c r="P29" s="1">
        <v>1.1834652991067653E-2</v>
      </c>
      <c r="Q29" s="3">
        <v>0</v>
      </c>
      <c r="R29" s="1">
        <v>0</v>
      </c>
      <c r="S29" s="3">
        <v>6635.0000000000009</v>
      </c>
      <c r="T29" s="1">
        <v>4.7461788610558463E-2</v>
      </c>
    </row>
    <row r="30" spans="2:20" x14ac:dyDescent="0.25">
      <c r="B30" s="7" t="s">
        <v>2</v>
      </c>
      <c r="C30" s="3">
        <v>624.54999999999995</v>
      </c>
      <c r="D30" s="1">
        <v>4.9765693663888139E-2</v>
      </c>
      <c r="E30" s="3">
        <v>101</v>
      </c>
      <c r="F30" s="1">
        <v>2.6634740139871941E-2</v>
      </c>
      <c r="G30" s="3">
        <v>260.7</v>
      </c>
      <c r="H30" s="1">
        <v>6.7462833335489771E-3</v>
      </c>
      <c r="I30" s="3">
        <v>118.87</v>
      </c>
      <c r="J30" s="1">
        <v>3.6588759214137359E-3</v>
      </c>
      <c r="K30" s="3">
        <v>193.2</v>
      </c>
      <c r="L30" s="1">
        <v>6.5214507460006317E-3</v>
      </c>
      <c r="M30" s="3">
        <v>183.7</v>
      </c>
      <c r="N30" s="1">
        <v>1.0303912121147531E-2</v>
      </c>
      <c r="O30" s="3">
        <v>172.20999999999998</v>
      </c>
      <c r="P30" s="1">
        <v>4.8524895037899057E-2</v>
      </c>
      <c r="Q30" s="3">
        <v>74.25</v>
      </c>
      <c r="R30" s="1">
        <v>5.6215504122470304E-2</v>
      </c>
      <c r="S30" s="3">
        <v>1728.48</v>
      </c>
      <c r="T30" s="1">
        <v>1.2364243010938672E-2</v>
      </c>
    </row>
    <row r="31" spans="2:20" x14ac:dyDescent="0.25">
      <c r="B31" s="7" t="s">
        <v>11</v>
      </c>
      <c r="C31" s="3">
        <v>8.35</v>
      </c>
      <c r="D31" s="1">
        <v>6.6534871842681279E-4</v>
      </c>
      <c r="E31" s="3">
        <v>0</v>
      </c>
      <c r="F31" s="1">
        <v>0</v>
      </c>
      <c r="G31" s="3">
        <v>121.81</v>
      </c>
      <c r="H31" s="1">
        <v>3.152147191636367E-3</v>
      </c>
      <c r="I31" s="3">
        <v>7.6</v>
      </c>
      <c r="J31" s="1">
        <v>2.339316648670345E-4</v>
      </c>
      <c r="K31" s="3">
        <v>146.46</v>
      </c>
      <c r="L31" s="1">
        <v>4.9437457363315351E-3</v>
      </c>
      <c r="M31" s="3">
        <v>7</v>
      </c>
      <c r="N31" s="1">
        <v>3.9263682552004748E-4</v>
      </c>
      <c r="O31" s="3">
        <v>76</v>
      </c>
      <c r="P31" s="1">
        <v>2.1415086364789088E-2</v>
      </c>
      <c r="Q31" s="3">
        <v>0</v>
      </c>
      <c r="R31" s="1">
        <v>0</v>
      </c>
      <c r="S31" s="3">
        <v>367.22</v>
      </c>
      <c r="T31" s="1">
        <v>2.626815073635159E-3</v>
      </c>
    </row>
    <row r="32" spans="2:20" x14ac:dyDescent="0.25">
      <c r="B32" s="7" t="s">
        <v>14</v>
      </c>
      <c r="C32" s="3">
        <v>399.67</v>
      </c>
      <c r="D32" s="1">
        <v>3.1846697280675962E-2</v>
      </c>
      <c r="E32" s="3">
        <v>31.189999999999998</v>
      </c>
      <c r="F32" s="1">
        <v>8.2251242075505517E-3</v>
      </c>
      <c r="G32" s="3">
        <v>284.37000000000006</v>
      </c>
      <c r="H32" s="1">
        <v>7.3588054912210321E-3</v>
      </c>
      <c r="I32" s="3">
        <v>1315.1</v>
      </c>
      <c r="J32" s="1">
        <v>4.0479412166662773E-2</v>
      </c>
      <c r="K32" s="3">
        <v>762.79</v>
      </c>
      <c r="L32" s="1">
        <v>2.5747916224336552E-2</v>
      </c>
      <c r="M32" s="3">
        <v>43.46</v>
      </c>
      <c r="N32" s="1">
        <v>2.4377137767287518E-3</v>
      </c>
      <c r="O32" s="3">
        <v>17.260000000000002</v>
      </c>
      <c r="P32" s="1">
        <v>4.8634788244244689E-3</v>
      </c>
      <c r="Q32" s="3">
        <v>0</v>
      </c>
      <c r="R32" s="1">
        <v>0</v>
      </c>
      <c r="S32" s="3">
        <v>2853.84</v>
      </c>
      <c r="T32" s="1">
        <v>2.0414220167046897E-2</v>
      </c>
    </row>
    <row r="35" spans="2:22" ht="15.75" customHeight="1" x14ac:dyDescent="0.25">
      <c r="B35" s="18" t="s">
        <v>24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</row>
    <row r="36" spans="2:22" x14ac:dyDescent="0.25">
      <c r="B36" s="9"/>
      <c r="C36" s="12" t="s">
        <v>3</v>
      </c>
      <c r="D36" s="12"/>
      <c r="E36" s="15" t="s">
        <v>13</v>
      </c>
      <c r="F36" s="16"/>
      <c r="G36" s="15" t="s">
        <v>4</v>
      </c>
      <c r="H36" s="16"/>
      <c r="I36" s="12" t="s">
        <v>5</v>
      </c>
      <c r="J36" s="12"/>
      <c r="K36" s="12" t="s">
        <v>6</v>
      </c>
      <c r="L36" s="12"/>
      <c r="M36" s="12" t="s">
        <v>9</v>
      </c>
      <c r="N36" s="12"/>
      <c r="O36" s="12" t="s">
        <v>7</v>
      </c>
      <c r="P36" s="12"/>
      <c r="Q36" s="12" t="s">
        <v>10</v>
      </c>
      <c r="R36" s="12"/>
      <c r="S36" s="12" t="s">
        <v>8</v>
      </c>
      <c r="T36" s="12"/>
    </row>
    <row r="37" spans="2:22" x14ac:dyDescent="0.25">
      <c r="B37" s="7" t="s">
        <v>21</v>
      </c>
      <c r="C37" s="13">
        <v>34</v>
      </c>
      <c r="D37" s="14"/>
      <c r="E37" s="13">
        <v>10</v>
      </c>
      <c r="F37" s="14"/>
      <c r="G37" s="13">
        <v>99</v>
      </c>
      <c r="H37" s="14"/>
      <c r="I37" s="13">
        <v>80.666666666666671</v>
      </c>
      <c r="J37" s="14"/>
      <c r="K37" s="13">
        <v>79.333333333333329</v>
      </c>
      <c r="L37" s="14"/>
      <c r="M37" s="13">
        <v>43.333333333333336</v>
      </c>
      <c r="N37" s="14"/>
      <c r="O37" s="13">
        <v>8</v>
      </c>
      <c r="P37" s="14"/>
      <c r="Q37" s="13">
        <v>3</v>
      </c>
      <c r="R37" s="14"/>
      <c r="S37" s="13">
        <v>357.33333333333331</v>
      </c>
      <c r="T37" s="16"/>
    </row>
    <row r="38" spans="2:22" ht="23.25" x14ac:dyDescent="0.25">
      <c r="B38" s="8" t="s">
        <v>19</v>
      </c>
      <c r="C38" s="3">
        <v>14113.339999999998</v>
      </c>
      <c r="D38" s="7"/>
      <c r="E38" s="3">
        <v>4247.88</v>
      </c>
      <c r="F38" s="7"/>
      <c r="G38" s="3">
        <v>42474.499999999985</v>
      </c>
      <c r="H38" s="7"/>
      <c r="I38" s="3">
        <v>32286.710000000003</v>
      </c>
      <c r="J38" s="7"/>
      <c r="K38" s="3">
        <v>32518.959999999995</v>
      </c>
      <c r="L38" s="7"/>
      <c r="M38" s="3">
        <v>20330.620000000003</v>
      </c>
      <c r="N38" s="7"/>
      <c r="O38" s="3">
        <v>3389.5299999999997</v>
      </c>
      <c r="P38" s="7"/>
      <c r="Q38" s="3">
        <v>1352.78</v>
      </c>
      <c r="R38" s="7"/>
      <c r="S38" s="3">
        <v>150714.31999999995</v>
      </c>
      <c r="T38" s="7"/>
    </row>
    <row r="39" spans="2:22" x14ac:dyDescent="0.25">
      <c r="B39" s="7" t="s">
        <v>0</v>
      </c>
      <c r="C39" s="3">
        <v>1006.1899999999998</v>
      </c>
      <c r="D39" s="1">
        <v>7.1293542138147314E-2</v>
      </c>
      <c r="E39" s="3">
        <v>320.94</v>
      </c>
      <c r="F39" s="1">
        <v>7.555298172264753E-2</v>
      </c>
      <c r="G39" s="3">
        <v>5039.0499999999975</v>
      </c>
      <c r="H39" s="1">
        <v>0.11863706459169618</v>
      </c>
      <c r="I39" s="3">
        <v>3333.49</v>
      </c>
      <c r="J39" s="1">
        <v>0.10324650607014464</v>
      </c>
      <c r="K39" s="3">
        <v>4243.5299999999988</v>
      </c>
      <c r="L39" s="1">
        <v>0.13049402563919632</v>
      </c>
      <c r="M39" s="3">
        <v>2352.3899999999994</v>
      </c>
      <c r="N39" s="1">
        <v>0.11570675168784814</v>
      </c>
      <c r="O39" s="3">
        <v>475.71000000000004</v>
      </c>
      <c r="P39" s="1">
        <v>0.14034689175195383</v>
      </c>
      <c r="Q39" s="3">
        <v>187.51</v>
      </c>
      <c r="R39" s="1">
        <v>0.13861086059817559</v>
      </c>
      <c r="S39" s="3">
        <v>16958.809999999994</v>
      </c>
      <c r="T39" s="1">
        <v>0.11252288435498366</v>
      </c>
    </row>
    <row r="40" spans="2:22" x14ac:dyDescent="0.25">
      <c r="B40" s="8" t="s">
        <v>1</v>
      </c>
      <c r="C40" s="3">
        <v>673.25</v>
      </c>
      <c r="D40" s="1">
        <v>4.7703095085925802E-2</v>
      </c>
      <c r="E40" s="3">
        <v>50</v>
      </c>
      <c r="F40" s="1">
        <v>1.1770577323276552E-2</v>
      </c>
      <c r="G40" s="3">
        <v>4671.9299999999994</v>
      </c>
      <c r="H40" s="1">
        <v>0.10999376096245986</v>
      </c>
      <c r="I40" s="3">
        <v>2511.9</v>
      </c>
      <c r="J40" s="1">
        <v>7.7799812988068456E-2</v>
      </c>
      <c r="K40" s="3">
        <v>3048.2</v>
      </c>
      <c r="L40" s="1">
        <v>9.3736085040850028E-2</v>
      </c>
      <c r="M40" s="3">
        <v>1150.7</v>
      </c>
      <c r="N40" s="1">
        <v>5.6599356045216521E-2</v>
      </c>
      <c r="O40" s="3">
        <v>169</v>
      </c>
      <c r="P40" s="1">
        <v>4.9859420037586338E-2</v>
      </c>
      <c r="Q40" s="3">
        <v>0</v>
      </c>
      <c r="R40" s="1">
        <v>0</v>
      </c>
      <c r="S40" s="3">
        <v>12274.98</v>
      </c>
      <c r="T40" s="1">
        <v>8.144534640105866E-2</v>
      </c>
    </row>
    <row r="41" spans="2:22" x14ac:dyDescent="0.25">
      <c r="B41" s="8" t="s">
        <v>2</v>
      </c>
      <c r="C41" s="3">
        <v>586.96</v>
      </c>
      <c r="D41" s="1">
        <v>4.1589021450627567E-2</v>
      </c>
      <c r="E41" s="3">
        <v>108</v>
      </c>
      <c r="F41" s="1">
        <v>2.5424447018277351E-2</v>
      </c>
      <c r="G41" s="3">
        <v>321.5</v>
      </c>
      <c r="H41" s="1">
        <v>7.5692474308114302E-3</v>
      </c>
      <c r="I41" s="3">
        <v>113.84</v>
      </c>
      <c r="J41" s="1">
        <v>3.5259089575865733E-3</v>
      </c>
      <c r="K41" s="3">
        <v>176.9</v>
      </c>
      <c r="L41" s="1">
        <v>5.4399033671433533E-3</v>
      </c>
      <c r="M41" s="3">
        <v>180.06000000000003</v>
      </c>
      <c r="N41" s="1">
        <v>8.8565916828901442E-3</v>
      </c>
      <c r="O41" s="3">
        <v>61.95</v>
      </c>
      <c r="P41" s="1">
        <v>1.8276870244547182E-2</v>
      </c>
      <c r="Q41" s="3">
        <v>74.25</v>
      </c>
      <c r="R41" s="1">
        <v>5.4886973491624656E-2</v>
      </c>
      <c r="S41" s="3">
        <v>1623.46</v>
      </c>
      <c r="T41" s="1">
        <v>1.0771770061398284E-2</v>
      </c>
    </row>
    <row r="42" spans="2:22" x14ac:dyDescent="0.25">
      <c r="B42" s="8" t="s">
        <v>11</v>
      </c>
      <c r="C42" s="3">
        <v>5.0999999999999996</v>
      </c>
      <c r="D42" s="1">
        <v>3.6136024498807515E-4</v>
      </c>
      <c r="E42" s="3">
        <v>0</v>
      </c>
      <c r="F42" s="1">
        <v>0</v>
      </c>
      <c r="G42" s="3">
        <v>288.85000000000002</v>
      </c>
      <c r="H42" s="1">
        <v>6.8005509187865692E-3</v>
      </c>
      <c r="I42" s="3">
        <v>18.2</v>
      </c>
      <c r="J42" s="1">
        <v>5.63699429269814E-4</v>
      </c>
      <c r="K42" s="3">
        <v>290.47000000000003</v>
      </c>
      <c r="L42" s="1">
        <v>8.9323274791075751E-3</v>
      </c>
      <c r="M42" s="3">
        <v>31.450000000000003</v>
      </c>
      <c r="N42" s="1">
        <v>1.5469277375702265E-3</v>
      </c>
      <c r="O42" s="3">
        <v>138.43</v>
      </c>
      <c r="P42" s="1">
        <v>4.0840470507710516E-2</v>
      </c>
      <c r="Q42" s="3">
        <v>0</v>
      </c>
      <c r="R42" s="1">
        <v>0</v>
      </c>
      <c r="S42" s="3">
        <v>772.50000000000023</v>
      </c>
      <c r="T42" s="1">
        <v>5.1255912510503347E-3</v>
      </c>
    </row>
    <row r="43" spans="2:22" x14ac:dyDescent="0.25">
      <c r="B43" s="8" t="s">
        <v>14</v>
      </c>
      <c r="C43" s="3">
        <v>166.62</v>
      </c>
      <c r="D43" s="1">
        <v>1.1805851768610409E-2</v>
      </c>
      <c r="E43" s="3">
        <v>19.04</v>
      </c>
      <c r="F43" s="1">
        <v>4.4822358447037108E-3</v>
      </c>
      <c r="G43" s="3">
        <v>896.09000000000015</v>
      </c>
      <c r="H43" s="1">
        <v>2.1097128865554638E-2</v>
      </c>
      <c r="I43" s="3">
        <v>1211.6199999999997</v>
      </c>
      <c r="J43" s="1">
        <v>3.7526895741312745E-2</v>
      </c>
      <c r="K43" s="3">
        <v>1178.6399999999994</v>
      </c>
      <c r="L43" s="1">
        <v>3.6244701552571167E-2</v>
      </c>
      <c r="M43" s="3">
        <v>184.98000000000002</v>
      </c>
      <c r="N43" s="1">
        <v>9.0985911890537514E-3</v>
      </c>
      <c r="O43" s="3">
        <v>82.300000000000011</v>
      </c>
      <c r="P43" s="1">
        <v>2.4280652479842343E-2</v>
      </c>
      <c r="Q43" s="3">
        <v>8.85</v>
      </c>
      <c r="R43" s="1">
        <v>6.5420837091027364E-3</v>
      </c>
      <c r="S43" s="3">
        <v>3748.1399999999994</v>
      </c>
      <c r="T43" s="1">
        <v>2.4869169698008793E-2</v>
      </c>
    </row>
    <row r="44" spans="2:22" x14ac:dyDescent="0.25">
      <c r="C44" s="2"/>
      <c r="E44" s="2"/>
      <c r="G44" s="2"/>
      <c r="I44" s="2"/>
      <c r="K44" s="2"/>
      <c r="M44" s="2"/>
      <c r="O44" s="2"/>
      <c r="Q44" s="2"/>
      <c r="S44" s="2"/>
    </row>
    <row r="45" spans="2:22" x14ac:dyDescent="0.25">
      <c r="C45" s="2"/>
      <c r="E45" s="2"/>
      <c r="G45" s="2"/>
      <c r="I45" s="2"/>
      <c r="K45" s="2"/>
      <c r="M45" s="2"/>
      <c r="O45" s="2"/>
      <c r="Q45" s="2"/>
      <c r="S45" s="2"/>
      <c r="V45" s="2"/>
    </row>
  </sheetData>
  <mergeCells count="76">
    <mergeCell ref="B24:T24"/>
    <mergeCell ref="M25:N25"/>
    <mergeCell ref="O25:P25"/>
    <mergeCell ref="Q25:R25"/>
    <mergeCell ref="S25:T25"/>
    <mergeCell ref="M26:N26"/>
    <mergeCell ref="O26:P26"/>
    <mergeCell ref="Q26:R26"/>
    <mergeCell ref="S26:T26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B2:T2"/>
    <mergeCell ref="Q4:R4"/>
    <mergeCell ref="S4:T4"/>
    <mergeCell ref="O3:P3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C3:D3"/>
    <mergeCell ref="E3:F3"/>
    <mergeCell ref="G3:H3"/>
    <mergeCell ref="I3:J3"/>
    <mergeCell ref="K3:L3"/>
    <mergeCell ref="M3:N3"/>
    <mergeCell ref="C15:D15"/>
    <mergeCell ref="E15:F15"/>
    <mergeCell ref="G15:H15"/>
    <mergeCell ref="B13:T13"/>
    <mergeCell ref="Q15:R15"/>
    <mergeCell ref="S15:T15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I15:J15"/>
    <mergeCell ref="K15:L15"/>
    <mergeCell ref="M15:N15"/>
    <mergeCell ref="O15:P15"/>
    <mergeCell ref="M37:N37"/>
    <mergeCell ref="O37:P37"/>
    <mergeCell ref="Q37:R37"/>
    <mergeCell ref="S37:T37"/>
    <mergeCell ref="C36:D36"/>
    <mergeCell ref="E36:F36"/>
    <mergeCell ref="G36:H36"/>
    <mergeCell ref="I36:J36"/>
    <mergeCell ref="K36:L36"/>
    <mergeCell ref="C37:D37"/>
    <mergeCell ref="E37:F37"/>
    <mergeCell ref="G37:H37"/>
    <mergeCell ref="I37:J37"/>
    <mergeCell ref="K37:L37"/>
    <mergeCell ref="B35:T35"/>
    <mergeCell ref="M36:N36"/>
    <mergeCell ref="O36:P36"/>
    <mergeCell ref="Q36:R36"/>
    <mergeCell ref="S36:T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Assenteismo 2020</vt:lpstr>
      <vt:lpstr>Assenteismo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2022-01-18T10:14:18Z</dcterms:modified>
</cp:coreProperties>
</file>